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580" windowHeight="8385" activeTab="0"/>
  </bookViews>
  <sheets>
    <sheet name="hs" sheetId="1" r:id="rId1"/>
    <sheet name="ds" sheetId="2" r:id="rId2"/>
    <sheet name="jr" sheetId="3" r:id="rId3"/>
    <sheet name="vh" sheetId="4" r:id="rId4"/>
    <sheet name="vd" sheetId="5" r:id="rId5"/>
  </sheets>
  <definedNames/>
  <calcPr fullCalcOnLoad="1"/>
</workbook>
</file>

<file path=xl/sharedStrings.xml><?xml version="1.0" encoding="utf-8"?>
<sst xmlns="http://schemas.openxmlformats.org/spreadsheetml/2006/main" count="391" uniqueCount="233">
  <si>
    <t>Poeng</t>
  </si>
  <si>
    <t>Navn</t>
  </si>
  <si>
    <t>Forening</t>
  </si>
  <si>
    <t>Presteg.tj.</t>
  </si>
  <si>
    <t>Lysern</t>
  </si>
  <si>
    <t>Storsjøen</t>
  </si>
  <si>
    <t>Skumsjøen</t>
  </si>
  <si>
    <t>Hemnessj.</t>
  </si>
  <si>
    <t>Oslo Sportsfiskere</t>
  </si>
  <si>
    <t>Raufjøringen</t>
  </si>
  <si>
    <t>Steinsfj.</t>
  </si>
  <si>
    <t>Plassering</t>
  </si>
  <si>
    <t>Vingersj.</t>
  </si>
  <si>
    <t>Trysil sfk</t>
  </si>
  <si>
    <t>Uttak til Nordisk</t>
  </si>
  <si>
    <t>???</t>
  </si>
  <si>
    <t>Fet JFF</t>
  </si>
  <si>
    <t>Mo JFF</t>
  </si>
  <si>
    <t>Ringerike SF</t>
  </si>
  <si>
    <t>Eidskog SFK</t>
  </si>
  <si>
    <t>Per Harald Bekken</t>
  </si>
  <si>
    <t>Roy Fjeld</t>
  </si>
  <si>
    <t>Jan Leirud</t>
  </si>
  <si>
    <t>Jim Bekken</t>
  </si>
  <si>
    <t>Rune Bjerketvedt</t>
  </si>
  <si>
    <t>SFK Acerina</t>
  </si>
  <si>
    <t>Kenneth Ottosen</t>
  </si>
  <si>
    <t>Gjøvik og Toten</t>
  </si>
  <si>
    <t>Dag Even Nygårdseter</t>
  </si>
  <si>
    <t>Thomas Hesmyr</t>
  </si>
  <si>
    <t>?????</t>
  </si>
  <si>
    <t>Odd Arne Svendsrud</t>
  </si>
  <si>
    <t>Brandval JFF</t>
  </si>
  <si>
    <t>Jan Morten Fossen</t>
  </si>
  <si>
    <t>Knut Arild Nedgården</t>
  </si>
  <si>
    <t>Våler JFF</t>
  </si>
  <si>
    <t>Svein Ivar Fjeld</t>
  </si>
  <si>
    <t>Tom Erling Haugen</t>
  </si>
  <si>
    <t>Tom Kyrrø</t>
  </si>
  <si>
    <t>Odd H. Hansen</t>
  </si>
  <si>
    <t>Paal Runden</t>
  </si>
  <si>
    <t>Thomas N. Ødegård</t>
  </si>
  <si>
    <t>Kjell Ivar Nerhagen</t>
  </si>
  <si>
    <t>Finn Arne Gammeltorp</t>
  </si>
  <si>
    <t>Kjell Ivar Rudshaug</t>
  </si>
  <si>
    <t>Vidar Komperud</t>
  </si>
  <si>
    <t>Hof Vestre</t>
  </si>
  <si>
    <t>Pål Fjeld</t>
  </si>
  <si>
    <t>SFK Eidskog</t>
  </si>
  <si>
    <t>Jan Fredrik Sandvoll</t>
  </si>
  <si>
    <t>Finn Erik Lerdalen</t>
  </si>
  <si>
    <t>Tommy Gustavsen</t>
  </si>
  <si>
    <t>Kongsvinger JFF</t>
  </si>
  <si>
    <t>Erik Bekken</t>
  </si>
  <si>
    <t>Bent Fjeld</t>
  </si>
  <si>
    <t>Tore A. Frøshaug</t>
  </si>
  <si>
    <t>Geir Bergerødegård</t>
  </si>
  <si>
    <t>Rakkestad og Degernes</t>
  </si>
  <si>
    <t>Roger Thoresen</t>
  </si>
  <si>
    <t>Vidar Årnes</t>
  </si>
  <si>
    <t>Romedal og Vallset</t>
  </si>
  <si>
    <t>Roy Andersen</t>
  </si>
  <si>
    <t>Stein Engebråten</t>
  </si>
  <si>
    <t>Lennart Gammelsrud</t>
  </si>
  <si>
    <t>Joe Fjeld</t>
  </si>
  <si>
    <t>Gunnar Øverby</t>
  </si>
  <si>
    <t>Ove Lauten</t>
  </si>
  <si>
    <t>Lillestrøm sfk</t>
  </si>
  <si>
    <t>Svend Ivar Fjeld</t>
  </si>
  <si>
    <t>Syver Øyhus</t>
  </si>
  <si>
    <t>Tommy Strengelsrud</t>
  </si>
  <si>
    <t>Knut Larsen</t>
  </si>
  <si>
    <t>Thor Bjørnseth</t>
  </si>
  <si>
    <t>Erik Olstad</t>
  </si>
  <si>
    <t>Kent Tore Skogstad</t>
  </si>
  <si>
    <t>Rune Tyskerud</t>
  </si>
  <si>
    <t>Kenneth Jernberg</t>
  </si>
  <si>
    <t>Børre Omang</t>
  </si>
  <si>
    <t>Åsene JFF</t>
  </si>
  <si>
    <t>Gunnar Skaarud</t>
  </si>
  <si>
    <t>Jonny Bækken</t>
  </si>
  <si>
    <t>Trond Ole Eriksen</t>
  </si>
  <si>
    <t>Geir Arne Løvås</t>
  </si>
  <si>
    <t>Trond Atle Smedsrud</t>
  </si>
  <si>
    <t>Geir Lillejordet</t>
  </si>
  <si>
    <t>Petter Skudal</t>
  </si>
  <si>
    <t>Moss sfk</t>
  </si>
  <si>
    <t>Magne Moløkken</t>
  </si>
  <si>
    <t>Per Erik Wallander</t>
  </si>
  <si>
    <t>Magnus Riksfjord</t>
  </si>
  <si>
    <t>Per Engen</t>
  </si>
  <si>
    <t>Ole Johnny Stenberg</t>
  </si>
  <si>
    <t>Hedrum</t>
  </si>
  <si>
    <t>Jan Johnsen</t>
  </si>
  <si>
    <t>Øystein Allum</t>
  </si>
  <si>
    <t>Håvard Svartås</t>
  </si>
  <si>
    <t>Krødsherad</t>
  </si>
  <si>
    <t>Kurt Strandlie</t>
  </si>
  <si>
    <t>Norgescup isfiske 2003  Herrer senior</t>
  </si>
  <si>
    <t>Norgescup isfiske 2003  Damer senior</t>
  </si>
  <si>
    <t>May Leikåsen</t>
  </si>
  <si>
    <t>Hof Vestre JFF</t>
  </si>
  <si>
    <t>Tove J. Nygårdseter</t>
  </si>
  <si>
    <t>NJFF</t>
  </si>
  <si>
    <t>Kjersti Solli</t>
  </si>
  <si>
    <t>Unni Leirud</t>
  </si>
  <si>
    <t>Jorunn K. Nerhagen</t>
  </si>
  <si>
    <t>Trysil SF</t>
  </si>
  <si>
    <t>Ruth M. Ramstad</t>
  </si>
  <si>
    <t>Grete Stenberg</t>
  </si>
  <si>
    <t>Solveig Hauge</t>
  </si>
  <si>
    <t>Lillestrøm-Strømmen</t>
  </si>
  <si>
    <t>Berit Skaarud</t>
  </si>
  <si>
    <t>Turid Kjos</t>
  </si>
  <si>
    <t>Karin Hesmyr</t>
  </si>
  <si>
    <t>Monica Johnsen</t>
  </si>
  <si>
    <t>Lise Holsengen</t>
  </si>
  <si>
    <t>Anne Johnsen</t>
  </si>
  <si>
    <t>Norgescup isfiske 2003  Junior</t>
  </si>
  <si>
    <t>Uttak til nordisk</t>
  </si>
  <si>
    <t>3 beste</t>
  </si>
  <si>
    <t>Alexander Dokk</t>
  </si>
  <si>
    <t>Toten JFF</t>
  </si>
  <si>
    <t>Martin Bakken</t>
  </si>
  <si>
    <t>Kent Inge Løvaas</t>
  </si>
  <si>
    <t>Gjøvik og Toten SFK</t>
  </si>
  <si>
    <t>Jonatan Haga</t>
  </si>
  <si>
    <t>Acerina</t>
  </si>
  <si>
    <t>Raymond Lishaugen</t>
  </si>
  <si>
    <t>Bjørn Kristian Bekkensten</t>
  </si>
  <si>
    <t>Udnes JFF</t>
  </si>
  <si>
    <t>John Espen Thoresen</t>
  </si>
  <si>
    <t>Raino H. Nakken</t>
  </si>
  <si>
    <t>Lucian Turac</t>
  </si>
  <si>
    <t>Siljan</t>
  </si>
  <si>
    <t>Anders Ødegård</t>
  </si>
  <si>
    <t>Lars Andrè Dysthe</t>
  </si>
  <si>
    <t>Jens Fredrik Holth</t>
  </si>
  <si>
    <t>Kristian Vangen</t>
  </si>
  <si>
    <t>Asker JFF</t>
  </si>
  <si>
    <t>Martin Brøderud</t>
  </si>
  <si>
    <t>Magnus Lillenes</t>
  </si>
  <si>
    <t>Andreas Ånerud</t>
  </si>
  <si>
    <t>Jon Ivar Bangfjeld</t>
  </si>
  <si>
    <t>Lørenskog JFF</t>
  </si>
  <si>
    <t>Ole-Martin Gilbu</t>
  </si>
  <si>
    <t>Nedrum JF</t>
  </si>
  <si>
    <t>Marianne Rudi</t>
  </si>
  <si>
    <t>ØTJFF</t>
  </si>
  <si>
    <t>Trude Sletten</t>
  </si>
  <si>
    <t>Christer Melin</t>
  </si>
  <si>
    <t>Tomas Sørum</t>
  </si>
  <si>
    <t>Austmarka</t>
  </si>
  <si>
    <t>Geir Ove Seigerud</t>
  </si>
  <si>
    <t xml:space="preserve">Marianne Vestli </t>
  </si>
  <si>
    <t>John Erik Wiik</t>
  </si>
  <si>
    <t>Nina Engen</t>
  </si>
  <si>
    <t>Marlin Sletten</t>
  </si>
  <si>
    <t>John Espen Johnsen</t>
  </si>
  <si>
    <t>Andre Øyen</t>
  </si>
  <si>
    <t>Stian Thoresen</t>
  </si>
  <si>
    <t>Ole Martin Nedgården</t>
  </si>
  <si>
    <t>Morten Opsahl</t>
  </si>
  <si>
    <t>Veronica Langsæther</t>
  </si>
  <si>
    <t>Stian Kristensen</t>
  </si>
  <si>
    <t>Jonas Opsahl</t>
  </si>
  <si>
    <t>Gjermund Torp</t>
  </si>
  <si>
    <t>Eivind Solberg</t>
  </si>
  <si>
    <t>Drammen SF</t>
  </si>
  <si>
    <t>Anders Melin</t>
  </si>
  <si>
    <t>Anders Solberg</t>
  </si>
  <si>
    <t>Didrik Ødegård</t>
  </si>
  <si>
    <t>Magnus M. Hagen</t>
  </si>
  <si>
    <t>Røyken og Åros</t>
  </si>
  <si>
    <t>Norgescup isfiske 2003  Veteran damer</t>
  </si>
  <si>
    <t>Marit Andersen</t>
  </si>
  <si>
    <t>AJFF Oslo</t>
  </si>
  <si>
    <t>Anna Lindgren</t>
  </si>
  <si>
    <t>Romedal og Valset</t>
  </si>
  <si>
    <t>Jorunn Bekkensten</t>
  </si>
  <si>
    <t>Valborg Fjellvang</t>
  </si>
  <si>
    <t>Astrid Bækken</t>
  </si>
  <si>
    <t>Kari Tyskerud</t>
  </si>
  <si>
    <t>Gunda Bø Gulbrandsen</t>
  </si>
  <si>
    <t>Oddlaug Slettvold</t>
  </si>
  <si>
    <t>Else Skjennem</t>
  </si>
  <si>
    <t>Båstad JFF</t>
  </si>
  <si>
    <t>Grethe Slorafoss</t>
  </si>
  <si>
    <t>Norgescup isfiske 2003  Veteran herrer</t>
  </si>
  <si>
    <t>Åge Nilsen</t>
  </si>
  <si>
    <t>Brandval jff</t>
  </si>
  <si>
    <t>Harald Hovde</t>
  </si>
  <si>
    <t>Arvid Andersen</t>
  </si>
  <si>
    <t>Ajff Oslo</t>
  </si>
  <si>
    <t>Arnfinn Solli</t>
  </si>
  <si>
    <t>Lars Bekkensten</t>
  </si>
  <si>
    <t>Udnes jff</t>
  </si>
  <si>
    <t>Bjørn Skogseth</t>
  </si>
  <si>
    <t>Paul Runden</t>
  </si>
  <si>
    <t>Gjøvik og Toten sfk</t>
  </si>
  <si>
    <t>Erik Aarstad</t>
  </si>
  <si>
    <t>Hans Holen</t>
  </si>
  <si>
    <t>Njff</t>
  </si>
  <si>
    <t>Gunnar Mæhlum</t>
  </si>
  <si>
    <t>Romedal&amp;Valset jff</t>
  </si>
  <si>
    <t>Ole G. Ramstad</t>
  </si>
  <si>
    <t>Svein Tyskerud</t>
  </si>
  <si>
    <t>Fet jff</t>
  </si>
  <si>
    <t>Ola Sjølie</t>
  </si>
  <si>
    <t>Per Aslak Gullbrandsen</t>
  </si>
  <si>
    <t>Kjell Kolstad</t>
  </si>
  <si>
    <t>Arnt Berg</t>
  </si>
  <si>
    <t>Jean Robert</t>
  </si>
  <si>
    <t>Åge Rudshaug</t>
  </si>
  <si>
    <t>Mo jff</t>
  </si>
  <si>
    <t>Einar Nygård</t>
  </si>
  <si>
    <t>Erling Stubberud</t>
  </si>
  <si>
    <t>Siljan jff</t>
  </si>
  <si>
    <t>Lars A. Blilie</t>
  </si>
  <si>
    <t>Arne Pettersen</t>
  </si>
  <si>
    <t>Oskar Slorafoss</t>
  </si>
  <si>
    <t>Per Olav Østbye</t>
  </si>
  <si>
    <t>Ole Omang</t>
  </si>
  <si>
    <t>Åsene</t>
  </si>
  <si>
    <t>Ivar Fredriksen</t>
  </si>
  <si>
    <t>Fredrikstad og om. Jff</t>
  </si>
  <si>
    <t>Tom Matisen</t>
  </si>
  <si>
    <t>Ingar Hobbel</t>
  </si>
  <si>
    <t>Paul Bagroen</t>
  </si>
  <si>
    <t>Kjell Jensrud</t>
  </si>
  <si>
    <t>Arne Wangen</t>
  </si>
  <si>
    <t>Svein Simensen</t>
  </si>
  <si>
    <t>Terje Lindgren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</si>
</sst>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11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9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3" xfId="0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22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" fillId="0" borderId="30" xfId="0" applyFont="1" applyBorder="1" applyAlignment="1">
      <alignment/>
    </xf>
    <xf numFmtId="0" fontId="0" fillId="0" borderId="36" xfId="0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1.5" style="0" customWidth="1"/>
    <col min="3" max="3" width="19.66015625" style="0" customWidth="1"/>
    <col min="4" max="11" width="11.83203125" style="0" customWidth="1"/>
    <col min="12" max="12" width="3" style="0" customWidth="1"/>
    <col min="13" max="13" width="3.16015625" style="0" customWidth="1"/>
    <col min="14" max="14" width="3.33203125" style="0" customWidth="1"/>
    <col min="15" max="15" width="6.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3.25" customHeight="1" thickBot="1">
      <c r="A1" s="1" t="s">
        <v>98</v>
      </c>
      <c r="B1" s="2"/>
      <c r="C1" s="2"/>
      <c r="D1" s="23"/>
      <c r="E1" s="2"/>
      <c r="F1" s="2"/>
      <c r="G1" s="2"/>
      <c r="H1" s="2"/>
      <c r="I1" s="2"/>
      <c r="J1" s="2"/>
      <c r="K1" s="3"/>
      <c r="L1" s="26"/>
      <c r="M1" s="26"/>
      <c r="N1" s="26"/>
      <c r="O1" s="27"/>
    </row>
    <row r="2" spans="1:15" ht="23.25" customHeight="1" thickBot="1">
      <c r="A2" s="22"/>
      <c r="B2" s="2"/>
      <c r="C2" s="2"/>
      <c r="D2" s="2"/>
      <c r="E2" s="2"/>
      <c r="F2" s="2"/>
      <c r="G2" s="33" t="s">
        <v>11</v>
      </c>
      <c r="H2" s="2"/>
      <c r="I2" s="2"/>
      <c r="J2" s="2"/>
      <c r="K2" s="3"/>
      <c r="L2" s="32"/>
      <c r="M2" s="29"/>
      <c r="N2" s="29"/>
      <c r="O2" s="30"/>
    </row>
    <row r="3" spans="1:15" ht="14.25" customHeight="1" thickBot="1">
      <c r="A3" s="22" t="s">
        <v>0</v>
      </c>
      <c r="B3" s="4" t="s">
        <v>1</v>
      </c>
      <c r="C3" s="4" t="s">
        <v>2</v>
      </c>
      <c r="D3" s="23" t="s">
        <v>3</v>
      </c>
      <c r="E3" s="23" t="s">
        <v>12</v>
      </c>
      <c r="F3" s="23" t="s">
        <v>4</v>
      </c>
      <c r="G3" s="23" t="s">
        <v>4</v>
      </c>
      <c r="H3" s="23" t="s">
        <v>5</v>
      </c>
      <c r="I3" s="23" t="s">
        <v>10</v>
      </c>
      <c r="J3" s="23" t="s">
        <v>6</v>
      </c>
      <c r="K3" s="25" t="s">
        <v>7</v>
      </c>
      <c r="L3" s="32" t="s">
        <v>14</v>
      </c>
      <c r="M3" s="29"/>
      <c r="N3" s="29"/>
      <c r="O3" s="30"/>
    </row>
    <row r="4" spans="1:20" ht="12.75">
      <c r="A4" s="31">
        <f>21*8-D4-E4-F4-G4-H4-I4-J4-K4-((8-COUNT(D4:K4))*21)</f>
        <v>120</v>
      </c>
      <c r="B4" s="13" t="s">
        <v>20</v>
      </c>
      <c r="C4" s="13" t="s">
        <v>9</v>
      </c>
      <c r="D4" s="24">
        <v>8</v>
      </c>
      <c r="E4" s="5">
        <v>4</v>
      </c>
      <c r="F4" s="6">
        <v>19</v>
      </c>
      <c r="G4" s="5">
        <v>4</v>
      </c>
      <c r="H4" s="7">
        <v>3</v>
      </c>
      <c r="I4" s="7">
        <v>1</v>
      </c>
      <c r="J4" s="7">
        <v>7</v>
      </c>
      <c r="K4" s="8">
        <v>2</v>
      </c>
      <c r="L4" s="5">
        <f aca="true" t="shared" si="0" ref="L4:N5">IF(Q4&gt;20," ",Q4)</f>
        <v>1</v>
      </c>
      <c r="M4" s="5">
        <f t="shared" si="0"/>
        <v>2</v>
      </c>
      <c r="N4" s="5">
        <f t="shared" si="0"/>
        <v>3</v>
      </c>
      <c r="O4" s="39">
        <f>IF(T4&lt;1," ",T4)</f>
        <v>57</v>
      </c>
      <c r="Q4">
        <f>IF(COUNT(D4:K4)&gt;0,SMALL(D4:K4,1),21)</f>
        <v>1</v>
      </c>
      <c r="R4">
        <f>IF(COUNT(D4:K4)&gt;1,SMALL(D4:K4,2),21)</f>
        <v>2</v>
      </c>
      <c r="S4">
        <f>IF(COUNT(D4:K4)&gt;2,SMALL(D4:K4,3),21)</f>
        <v>3</v>
      </c>
      <c r="T4">
        <f>21*3-Q4-R4-S4-((3-COUNT(Q4:S4))*21)</f>
        <v>57</v>
      </c>
    </row>
    <row r="5" spans="1:20" ht="12.75">
      <c r="A5" s="38">
        <f>21*8-D5-E5-F5-G5-H5-I5-J5-K5-((8-COUNT(D5:K5))*21)</f>
        <v>90</v>
      </c>
      <c r="B5" s="13" t="s">
        <v>21</v>
      </c>
      <c r="C5" s="13" t="s">
        <v>19</v>
      </c>
      <c r="D5" s="37">
        <v>2</v>
      </c>
      <c r="E5" s="9">
        <v>5</v>
      </c>
      <c r="F5" s="10">
        <v>2</v>
      </c>
      <c r="G5" s="9"/>
      <c r="H5" s="11">
        <v>16</v>
      </c>
      <c r="I5" s="11"/>
      <c r="J5" s="11">
        <v>10</v>
      </c>
      <c r="K5" s="12">
        <v>1</v>
      </c>
      <c r="L5" s="9">
        <f t="shared" si="0"/>
        <v>1</v>
      </c>
      <c r="M5" s="9">
        <f t="shared" si="0"/>
        <v>2</v>
      </c>
      <c r="N5" s="9">
        <f t="shared" si="0"/>
        <v>2</v>
      </c>
      <c r="O5" s="34">
        <f>IF(T5&lt;1," ",T5)</f>
        <v>58</v>
      </c>
      <c r="Q5">
        <f>IF(COUNT(D5:K5)&gt;0,SMALL(D5:K5,1),21)</f>
        <v>1</v>
      </c>
      <c r="R5">
        <f>IF(COUNT(D5:K5)&gt;1,SMALL(D5:K5,2),21)</f>
        <v>2</v>
      </c>
      <c r="S5">
        <f>IF(COUNT(D5:K5)&gt;2,SMALL(D5:K5,3),21)</f>
        <v>2</v>
      </c>
      <c r="T5">
        <f>21*3-Q5-R5-S5-((3-COUNT(Q5:S5))*21)</f>
        <v>58</v>
      </c>
    </row>
    <row r="6" spans="1:20" ht="12.75">
      <c r="A6" s="38">
        <f aca="true" t="shared" si="1" ref="A6:A67">21*8-D6-E6-F6-G6-H6-I6-J6-K6-((8-COUNT(D6:K6))*21)</f>
        <v>78</v>
      </c>
      <c r="B6" s="13" t="s">
        <v>26</v>
      </c>
      <c r="C6" s="13" t="s">
        <v>27</v>
      </c>
      <c r="D6" s="37"/>
      <c r="E6" s="9">
        <v>13</v>
      </c>
      <c r="F6" s="10"/>
      <c r="G6" s="9">
        <v>2</v>
      </c>
      <c r="H6" s="11">
        <v>13</v>
      </c>
      <c r="I6" s="11">
        <v>11</v>
      </c>
      <c r="J6" s="11">
        <v>1</v>
      </c>
      <c r="K6" s="12">
        <v>8</v>
      </c>
      <c r="L6" s="9">
        <f aca="true" t="shared" si="2" ref="L6:L67">IF(Q6&gt;20," ",Q6)</f>
        <v>1</v>
      </c>
      <c r="M6" s="9">
        <f aca="true" t="shared" si="3" ref="M6:M67">IF(R6&gt;20," ",R6)</f>
        <v>2</v>
      </c>
      <c r="N6" s="9">
        <f aca="true" t="shared" si="4" ref="N6:N67">IF(S6&gt;20," ",S6)</f>
        <v>8</v>
      </c>
      <c r="O6" s="34">
        <f aca="true" t="shared" si="5" ref="O6:O67">IF(T6&lt;1," ",T6)</f>
        <v>52</v>
      </c>
      <c r="Q6">
        <f aca="true" t="shared" si="6" ref="Q6:Q67">IF(COUNT(D6:K6)&gt;0,SMALL(D6:K6,1),21)</f>
        <v>1</v>
      </c>
      <c r="R6">
        <f aca="true" t="shared" si="7" ref="R6:R67">IF(COUNT(D6:K6)&gt;1,SMALL(D6:K6,2),21)</f>
        <v>2</v>
      </c>
      <c r="S6">
        <f aca="true" t="shared" si="8" ref="S6:S67">IF(COUNT(D6:K6)&gt;2,SMALL(D6:K6,3),21)</f>
        <v>8</v>
      </c>
      <c r="T6">
        <f aca="true" t="shared" si="9" ref="T6:T67">21*3-Q6-R6-S6-((3-COUNT(Q6:S6))*21)</f>
        <v>52</v>
      </c>
    </row>
    <row r="7" spans="1:20" ht="12.75">
      <c r="A7" s="38">
        <f t="shared" si="1"/>
        <v>63</v>
      </c>
      <c r="B7" s="13" t="s">
        <v>37</v>
      </c>
      <c r="C7" s="13" t="s">
        <v>9</v>
      </c>
      <c r="D7" s="37"/>
      <c r="E7" s="9">
        <v>7</v>
      </c>
      <c r="F7" s="10"/>
      <c r="G7" s="9"/>
      <c r="H7" s="11">
        <v>10</v>
      </c>
      <c r="I7" s="11">
        <v>2</v>
      </c>
      <c r="J7" s="11">
        <v>2</v>
      </c>
      <c r="K7" s="12"/>
      <c r="L7" s="9">
        <f t="shared" si="2"/>
        <v>2</v>
      </c>
      <c r="M7" s="9">
        <f t="shared" si="3"/>
        <v>2</v>
      </c>
      <c r="N7" s="9">
        <f t="shared" si="4"/>
        <v>7</v>
      </c>
      <c r="O7" s="34">
        <f t="shared" si="5"/>
        <v>52</v>
      </c>
      <c r="Q7">
        <f t="shared" si="6"/>
        <v>2</v>
      </c>
      <c r="R7">
        <f t="shared" si="7"/>
        <v>2</v>
      </c>
      <c r="S7">
        <f t="shared" si="8"/>
        <v>7</v>
      </c>
      <c r="T7">
        <f t="shared" si="9"/>
        <v>52</v>
      </c>
    </row>
    <row r="8" spans="1:20" ht="12.75">
      <c r="A8" s="38">
        <f t="shared" si="1"/>
        <v>54</v>
      </c>
      <c r="B8" s="13" t="s">
        <v>39</v>
      </c>
      <c r="C8" s="13" t="s">
        <v>27</v>
      </c>
      <c r="D8" s="37"/>
      <c r="E8" s="9">
        <v>11</v>
      </c>
      <c r="F8" s="10"/>
      <c r="G8" s="9">
        <v>7</v>
      </c>
      <c r="H8" s="11"/>
      <c r="I8" s="11">
        <v>9</v>
      </c>
      <c r="J8" s="11">
        <v>3</v>
      </c>
      <c r="K8" s="12"/>
      <c r="L8" s="9">
        <f t="shared" si="2"/>
        <v>3</v>
      </c>
      <c r="M8" s="9">
        <f t="shared" si="3"/>
        <v>7</v>
      </c>
      <c r="N8" s="9">
        <f t="shared" si="4"/>
        <v>9</v>
      </c>
      <c r="O8" s="34">
        <f t="shared" si="5"/>
        <v>44</v>
      </c>
      <c r="Q8">
        <f t="shared" si="6"/>
        <v>3</v>
      </c>
      <c r="R8">
        <f t="shared" si="7"/>
        <v>7</v>
      </c>
      <c r="S8">
        <f t="shared" si="8"/>
        <v>9</v>
      </c>
      <c r="T8">
        <f t="shared" si="9"/>
        <v>44</v>
      </c>
    </row>
    <row r="9" spans="1:20" ht="12.75">
      <c r="A9" s="38">
        <f t="shared" si="1"/>
        <v>50</v>
      </c>
      <c r="B9" s="13" t="s">
        <v>24</v>
      </c>
      <c r="C9" s="13" t="s">
        <v>25</v>
      </c>
      <c r="D9" s="37"/>
      <c r="E9" s="9"/>
      <c r="F9" s="10">
        <v>1</v>
      </c>
      <c r="G9" s="9">
        <v>5</v>
      </c>
      <c r="H9" s="11"/>
      <c r="I9" s="11">
        <v>7</v>
      </c>
      <c r="J9" s="11"/>
      <c r="K9" s="12"/>
      <c r="L9" s="9">
        <f t="shared" si="2"/>
        <v>1</v>
      </c>
      <c r="M9" s="9">
        <f t="shared" si="3"/>
        <v>5</v>
      </c>
      <c r="N9" s="9">
        <f t="shared" si="4"/>
        <v>7</v>
      </c>
      <c r="O9" s="34">
        <f t="shared" si="5"/>
        <v>50</v>
      </c>
      <c r="Q9">
        <f t="shared" si="6"/>
        <v>1</v>
      </c>
      <c r="R9">
        <f t="shared" si="7"/>
        <v>5</v>
      </c>
      <c r="S9">
        <f t="shared" si="8"/>
        <v>7</v>
      </c>
      <c r="T9">
        <f t="shared" si="9"/>
        <v>50</v>
      </c>
    </row>
    <row r="10" spans="1:20" ht="12.75">
      <c r="A10" s="38">
        <f t="shared" si="1"/>
        <v>66</v>
      </c>
      <c r="B10" s="13" t="s">
        <v>41</v>
      </c>
      <c r="C10" s="13" t="s">
        <v>27</v>
      </c>
      <c r="D10" s="37">
        <v>15</v>
      </c>
      <c r="E10" s="9"/>
      <c r="F10" s="10">
        <v>5</v>
      </c>
      <c r="G10" s="9"/>
      <c r="H10" s="11"/>
      <c r="I10" s="11">
        <v>5</v>
      </c>
      <c r="J10" s="11">
        <v>10</v>
      </c>
      <c r="K10" s="12">
        <v>4</v>
      </c>
      <c r="L10" s="9">
        <f t="shared" si="2"/>
        <v>4</v>
      </c>
      <c r="M10" s="9">
        <f t="shared" si="3"/>
        <v>5</v>
      </c>
      <c r="N10" s="9">
        <f t="shared" si="4"/>
        <v>5</v>
      </c>
      <c r="O10" s="34">
        <f t="shared" si="5"/>
        <v>49</v>
      </c>
      <c r="Q10">
        <f t="shared" si="6"/>
        <v>4</v>
      </c>
      <c r="R10">
        <f t="shared" si="7"/>
        <v>5</v>
      </c>
      <c r="S10">
        <f t="shared" si="8"/>
        <v>5</v>
      </c>
      <c r="T10">
        <f t="shared" si="9"/>
        <v>49</v>
      </c>
    </row>
    <row r="11" spans="1:20" ht="12.75">
      <c r="A11" s="38">
        <f t="shared" si="1"/>
        <v>61</v>
      </c>
      <c r="B11" s="13" t="s">
        <v>28</v>
      </c>
      <c r="C11" s="13" t="s">
        <v>9</v>
      </c>
      <c r="D11" s="37">
        <v>11</v>
      </c>
      <c r="E11" s="9">
        <v>17</v>
      </c>
      <c r="F11" s="10"/>
      <c r="G11" s="9">
        <v>20</v>
      </c>
      <c r="H11" s="11">
        <v>1</v>
      </c>
      <c r="I11" s="11"/>
      <c r="J11" s="11">
        <v>9</v>
      </c>
      <c r="K11" s="12">
        <v>7</v>
      </c>
      <c r="L11" s="9">
        <f t="shared" si="2"/>
        <v>1</v>
      </c>
      <c r="M11" s="9">
        <f t="shared" si="3"/>
        <v>7</v>
      </c>
      <c r="N11" s="9">
        <f t="shared" si="4"/>
        <v>9</v>
      </c>
      <c r="O11" s="34">
        <f t="shared" si="5"/>
        <v>46</v>
      </c>
      <c r="Q11">
        <f t="shared" si="6"/>
        <v>1</v>
      </c>
      <c r="R11">
        <f t="shared" si="7"/>
        <v>7</v>
      </c>
      <c r="S11">
        <f t="shared" si="8"/>
        <v>9</v>
      </c>
      <c r="T11">
        <f t="shared" si="9"/>
        <v>46</v>
      </c>
    </row>
    <row r="12" spans="1:20" ht="12.75">
      <c r="A12" s="38">
        <f t="shared" si="1"/>
        <v>61</v>
      </c>
      <c r="B12" s="13" t="s">
        <v>22</v>
      </c>
      <c r="C12" s="13" t="s">
        <v>9</v>
      </c>
      <c r="D12" s="37">
        <v>9</v>
      </c>
      <c r="E12" s="9">
        <v>6</v>
      </c>
      <c r="F12" s="10"/>
      <c r="G12" s="9"/>
      <c r="H12" s="11">
        <v>4</v>
      </c>
      <c r="I12" s="11">
        <v>19</v>
      </c>
      <c r="J12" s="11"/>
      <c r="K12" s="12">
        <v>6</v>
      </c>
      <c r="L12" s="9">
        <f t="shared" si="2"/>
        <v>4</v>
      </c>
      <c r="M12" s="9">
        <f t="shared" si="3"/>
        <v>6</v>
      </c>
      <c r="N12" s="9">
        <f t="shared" si="4"/>
        <v>6</v>
      </c>
      <c r="O12" s="34">
        <f t="shared" si="5"/>
        <v>47</v>
      </c>
      <c r="Q12">
        <f t="shared" si="6"/>
        <v>4</v>
      </c>
      <c r="R12">
        <f t="shared" si="7"/>
        <v>6</v>
      </c>
      <c r="S12">
        <f t="shared" si="8"/>
        <v>6</v>
      </c>
      <c r="T12">
        <f t="shared" si="9"/>
        <v>47</v>
      </c>
    </row>
    <row r="13" spans="1:20" ht="12.75">
      <c r="A13" s="38">
        <f t="shared" si="1"/>
        <v>44</v>
      </c>
      <c r="B13" s="13" t="s">
        <v>34</v>
      </c>
      <c r="C13" s="13" t="s">
        <v>35</v>
      </c>
      <c r="D13" s="37">
        <v>17</v>
      </c>
      <c r="E13" s="9">
        <v>9</v>
      </c>
      <c r="F13" s="10"/>
      <c r="G13" s="9"/>
      <c r="H13" s="11">
        <v>9</v>
      </c>
      <c r="I13" s="11"/>
      <c r="J13" s="11">
        <v>5</v>
      </c>
      <c r="K13" s="12"/>
      <c r="L13" s="9">
        <f t="shared" si="2"/>
        <v>5</v>
      </c>
      <c r="M13" s="9">
        <f t="shared" si="3"/>
        <v>9</v>
      </c>
      <c r="N13" s="9">
        <f t="shared" si="4"/>
        <v>9</v>
      </c>
      <c r="O13" s="34">
        <f t="shared" si="5"/>
        <v>40</v>
      </c>
      <c r="Q13">
        <f t="shared" si="6"/>
        <v>5</v>
      </c>
      <c r="R13">
        <f t="shared" si="7"/>
        <v>9</v>
      </c>
      <c r="S13">
        <f t="shared" si="8"/>
        <v>9</v>
      </c>
      <c r="T13">
        <f t="shared" si="9"/>
        <v>40</v>
      </c>
    </row>
    <row r="14" spans="1:20" ht="12.75">
      <c r="A14" s="38">
        <f t="shared" si="1"/>
        <v>42</v>
      </c>
      <c r="B14" s="13" t="s">
        <v>23</v>
      </c>
      <c r="C14" s="13" t="s">
        <v>9</v>
      </c>
      <c r="D14" s="37">
        <v>4</v>
      </c>
      <c r="E14" s="9">
        <v>10</v>
      </c>
      <c r="F14" s="10"/>
      <c r="G14" s="9"/>
      <c r="H14" s="11">
        <v>11</v>
      </c>
      <c r="I14" s="11"/>
      <c r="J14" s="11">
        <v>17</v>
      </c>
      <c r="K14" s="12"/>
      <c r="L14" s="9">
        <f t="shared" si="2"/>
        <v>4</v>
      </c>
      <c r="M14" s="9">
        <f t="shared" si="3"/>
        <v>10</v>
      </c>
      <c r="N14" s="9">
        <f t="shared" si="4"/>
        <v>11</v>
      </c>
      <c r="O14" s="34">
        <f t="shared" si="5"/>
        <v>38</v>
      </c>
      <c r="Q14">
        <f t="shared" si="6"/>
        <v>4</v>
      </c>
      <c r="R14">
        <f t="shared" si="7"/>
        <v>10</v>
      </c>
      <c r="S14">
        <f t="shared" si="8"/>
        <v>11</v>
      </c>
      <c r="T14">
        <f t="shared" si="9"/>
        <v>38</v>
      </c>
    </row>
    <row r="15" spans="1:20" ht="12.75">
      <c r="A15" s="38">
        <f t="shared" si="1"/>
        <v>42</v>
      </c>
      <c r="B15" s="13" t="s">
        <v>38</v>
      </c>
      <c r="C15" s="13" t="s">
        <v>18</v>
      </c>
      <c r="D15" s="37">
        <v>7</v>
      </c>
      <c r="E15" s="9">
        <v>18</v>
      </c>
      <c r="F15" s="10"/>
      <c r="G15" s="9">
        <v>14</v>
      </c>
      <c r="H15" s="11"/>
      <c r="I15" s="11">
        <v>8</v>
      </c>
      <c r="J15" s="11">
        <v>16</v>
      </c>
      <c r="K15" s="12"/>
      <c r="L15" s="9">
        <f t="shared" si="2"/>
        <v>7</v>
      </c>
      <c r="M15" s="9">
        <f t="shared" si="3"/>
        <v>8</v>
      </c>
      <c r="N15" s="9">
        <f t="shared" si="4"/>
        <v>14</v>
      </c>
      <c r="O15" s="34">
        <f t="shared" si="5"/>
        <v>34</v>
      </c>
      <c r="Q15">
        <f t="shared" si="6"/>
        <v>7</v>
      </c>
      <c r="R15">
        <f t="shared" si="7"/>
        <v>8</v>
      </c>
      <c r="S15">
        <f t="shared" si="8"/>
        <v>14</v>
      </c>
      <c r="T15">
        <f t="shared" si="9"/>
        <v>34</v>
      </c>
    </row>
    <row r="16" spans="1:20" ht="12.75">
      <c r="A16" s="38">
        <f t="shared" si="1"/>
        <v>39</v>
      </c>
      <c r="B16" s="13" t="s">
        <v>45</v>
      </c>
      <c r="C16" s="13" t="s">
        <v>46</v>
      </c>
      <c r="D16" s="37">
        <v>20</v>
      </c>
      <c r="E16" s="9">
        <v>16</v>
      </c>
      <c r="F16" s="10">
        <v>11</v>
      </c>
      <c r="G16" s="9">
        <v>18</v>
      </c>
      <c r="H16" s="11"/>
      <c r="I16" s="11">
        <v>14</v>
      </c>
      <c r="J16" s="11">
        <v>8</v>
      </c>
      <c r="K16" s="12"/>
      <c r="L16" s="9">
        <f t="shared" si="2"/>
        <v>8</v>
      </c>
      <c r="M16" s="9">
        <f t="shared" si="3"/>
        <v>11</v>
      </c>
      <c r="N16" s="9">
        <f t="shared" si="4"/>
        <v>14</v>
      </c>
      <c r="O16" s="34">
        <f t="shared" si="5"/>
        <v>30</v>
      </c>
      <c r="Q16">
        <f t="shared" si="6"/>
        <v>8</v>
      </c>
      <c r="R16">
        <f t="shared" si="7"/>
        <v>11</v>
      </c>
      <c r="S16">
        <f t="shared" si="8"/>
        <v>14</v>
      </c>
      <c r="T16">
        <f t="shared" si="9"/>
        <v>30</v>
      </c>
    </row>
    <row r="17" spans="1:20" ht="12.75">
      <c r="A17" s="38">
        <f t="shared" si="1"/>
        <v>36</v>
      </c>
      <c r="B17" s="13" t="s">
        <v>29</v>
      </c>
      <c r="C17" s="13" t="s">
        <v>30</v>
      </c>
      <c r="D17" s="37"/>
      <c r="E17" s="9"/>
      <c r="F17" s="10">
        <v>3</v>
      </c>
      <c r="G17" s="9">
        <v>6</v>
      </c>
      <c r="H17" s="11"/>
      <c r="I17" s="11">
        <v>18</v>
      </c>
      <c r="J17" s="11"/>
      <c r="K17" s="12"/>
      <c r="L17" s="9">
        <f t="shared" si="2"/>
        <v>3</v>
      </c>
      <c r="M17" s="9">
        <f t="shared" si="3"/>
        <v>6</v>
      </c>
      <c r="N17" s="9">
        <f t="shared" si="4"/>
        <v>18</v>
      </c>
      <c r="O17" s="34">
        <f t="shared" si="5"/>
        <v>36</v>
      </c>
      <c r="Q17">
        <f t="shared" si="6"/>
        <v>3</v>
      </c>
      <c r="R17">
        <f t="shared" si="7"/>
        <v>6</v>
      </c>
      <c r="S17">
        <f t="shared" si="8"/>
        <v>18</v>
      </c>
      <c r="T17">
        <f t="shared" si="9"/>
        <v>36</v>
      </c>
    </row>
    <row r="18" spans="1:20" ht="12.75">
      <c r="A18" s="38">
        <f t="shared" si="1"/>
        <v>36</v>
      </c>
      <c r="B18" s="13" t="s">
        <v>47</v>
      </c>
      <c r="C18" s="13" t="s">
        <v>48</v>
      </c>
      <c r="D18" s="37">
        <v>5</v>
      </c>
      <c r="E18" s="9">
        <v>20</v>
      </c>
      <c r="F18" s="10"/>
      <c r="G18" s="9"/>
      <c r="H18" s="11">
        <v>19</v>
      </c>
      <c r="I18" s="11">
        <v>4</v>
      </c>
      <c r="J18" s="11"/>
      <c r="K18" s="12"/>
      <c r="L18" s="9">
        <f t="shared" si="2"/>
        <v>4</v>
      </c>
      <c r="M18" s="9">
        <f t="shared" si="3"/>
        <v>5</v>
      </c>
      <c r="N18" s="9">
        <f t="shared" si="4"/>
        <v>19</v>
      </c>
      <c r="O18" s="34">
        <f t="shared" si="5"/>
        <v>35</v>
      </c>
      <c r="Q18">
        <f t="shared" si="6"/>
        <v>4</v>
      </c>
      <c r="R18">
        <f t="shared" si="7"/>
        <v>5</v>
      </c>
      <c r="S18">
        <f t="shared" si="8"/>
        <v>19</v>
      </c>
      <c r="T18">
        <f t="shared" si="9"/>
        <v>35</v>
      </c>
    </row>
    <row r="19" spans="1:20" ht="12.75">
      <c r="A19" s="38">
        <f t="shared" si="1"/>
        <v>33</v>
      </c>
      <c r="B19" s="13" t="s">
        <v>31</v>
      </c>
      <c r="C19" s="13" t="s">
        <v>32</v>
      </c>
      <c r="D19" s="37"/>
      <c r="E19" s="9">
        <v>1</v>
      </c>
      <c r="F19" s="10">
        <v>14</v>
      </c>
      <c r="G19" s="9"/>
      <c r="H19" s="11">
        <v>15</v>
      </c>
      <c r="I19" s="11"/>
      <c r="J19" s="11"/>
      <c r="K19" s="12"/>
      <c r="L19" s="9">
        <f t="shared" si="2"/>
        <v>1</v>
      </c>
      <c r="M19" s="9">
        <f t="shared" si="3"/>
        <v>14</v>
      </c>
      <c r="N19" s="9">
        <f t="shared" si="4"/>
        <v>15</v>
      </c>
      <c r="O19" s="34">
        <f t="shared" si="5"/>
        <v>33</v>
      </c>
      <c r="Q19">
        <f t="shared" si="6"/>
        <v>1</v>
      </c>
      <c r="R19">
        <f t="shared" si="7"/>
        <v>14</v>
      </c>
      <c r="S19">
        <f t="shared" si="8"/>
        <v>15</v>
      </c>
      <c r="T19">
        <f t="shared" si="9"/>
        <v>33</v>
      </c>
    </row>
    <row r="20" spans="1:20" ht="12.75">
      <c r="A20" s="38">
        <f t="shared" si="1"/>
        <v>42</v>
      </c>
      <c r="B20" s="13" t="s">
        <v>54</v>
      </c>
      <c r="C20" s="13" t="s">
        <v>19</v>
      </c>
      <c r="D20" s="37"/>
      <c r="E20" s="9"/>
      <c r="F20" s="10">
        <v>12</v>
      </c>
      <c r="G20" s="9">
        <v>12</v>
      </c>
      <c r="H20" s="11"/>
      <c r="I20" s="11"/>
      <c r="J20" s="11">
        <v>6</v>
      </c>
      <c r="K20" s="12">
        <v>12</v>
      </c>
      <c r="L20" s="9">
        <f t="shared" si="2"/>
        <v>6</v>
      </c>
      <c r="M20" s="9">
        <f t="shared" si="3"/>
        <v>12</v>
      </c>
      <c r="N20" s="9">
        <f t="shared" si="4"/>
        <v>12</v>
      </c>
      <c r="O20" s="34">
        <f t="shared" si="5"/>
        <v>33</v>
      </c>
      <c r="Q20">
        <f t="shared" si="6"/>
        <v>6</v>
      </c>
      <c r="R20">
        <f t="shared" si="7"/>
        <v>12</v>
      </c>
      <c r="S20">
        <f t="shared" si="8"/>
        <v>12</v>
      </c>
      <c r="T20">
        <f t="shared" si="9"/>
        <v>33</v>
      </c>
    </row>
    <row r="21" spans="1:20" ht="12.75">
      <c r="A21" s="38">
        <f t="shared" si="1"/>
        <v>31</v>
      </c>
      <c r="B21" s="13" t="s">
        <v>33</v>
      </c>
      <c r="C21" s="13" t="s">
        <v>25</v>
      </c>
      <c r="D21" s="37"/>
      <c r="E21" s="9"/>
      <c r="F21" s="10">
        <v>10</v>
      </c>
      <c r="G21" s="9">
        <v>1</v>
      </c>
      <c r="H21" s="11"/>
      <c r="I21" s="11"/>
      <c r="J21" s="11"/>
      <c r="K21" s="12"/>
      <c r="L21" s="9">
        <f t="shared" si="2"/>
        <v>1</v>
      </c>
      <c r="M21" s="9">
        <f t="shared" si="3"/>
        <v>10</v>
      </c>
      <c r="N21" s="9" t="str">
        <f t="shared" si="4"/>
        <v> </v>
      </c>
      <c r="O21" s="34">
        <f t="shared" si="5"/>
        <v>31</v>
      </c>
      <c r="Q21">
        <f t="shared" si="6"/>
        <v>1</v>
      </c>
      <c r="R21">
        <f t="shared" si="7"/>
        <v>10</v>
      </c>
      <c r="S21">
        <f t="shared" si="8"/>
        <v>21</v>
      </c>
      <c r="T21">
        <f t="shared" si="9"/>
        <v>31</v>
      </c>
    </row>
    <row r="22" spans="1:20" ht="12.75">
      <c r="A22" s="38">
        <f t="shared" si="1"/>
        <v>31</v>
      </c>
      <c r="B22" s="13" t="s">
        <v>40</v>
      </c>
      <c r="C22" s="13" t="s">
        <v>27</v>
      </c>
      <c r="D22" s="37">
        <v>14</v>
      </c>
      <c r="E22" s="9">
        <v>19</v>
      </c>
      <c r="F22" s="10"/>
      <c r="G22" s="9"/>
      <c r="H22" s="11">
        <v>7</v>
      </c>
      <c r="I22" s="11"/>
      <c r="J22" s="11">
        <v>13</v>
      </c>
      <c r="K22" s="12"/>
      <c r="L22" s="9">
        <f t="shared" si="2"/>
        <v>7</v>
      </c>
      <c r="M22" s="9">
        <f t="shared" si="3"/>
        <v>13</v>
      </c>
      <c r="N22" s="9">
        <f t="shared" si="4"/>
        <v>14</v>
      </c>
      <c r="O22" s="34">
        <f t="shared" si="5"/>
        <v>29</v>
      </c>
      <c r="Q22">
        <f t="shared" si="6"/>
        <v>7</v>
      </c>
      <c r="R22">
        <f t="shared" si="7"/>
        <v>13</v>
      </c>
      <c r="S22">
        <f t="shared" si="8"/>
        <v>14</v>
      </c>
      <c r="T22">
        <f t="shared" si="9"/>
        <v>29</v>
      </c>
    </row>
    <row r="23" spans="1:20" ht="12.75">
      <c r="A23" s="38">
        <f t="shared" si="1"/>
        <v>29</v>
      </c>
      <c r="B23" s="13" t="s">
        <v>50</v>
      </c>
      <c r="C23" s="13" t="s">
        <v>9</v>
      </c>
      <c r="D23" s="37"/>
      <c r="E23" s="9"/>
      <c r="F23" s="10"/>
      <c r="G23" s="9"/>
      <c r="H23" s="11">
        <v>2</v>
      </c>
      <c r="I23" s="11">
        <v>13</v>
      </c>
      <c r="J23" s="11">
        <v>19</v>
      </c>
      <c r="K23" s="12"/>
      <c r="L23" s="9">
        <f t="shared" si="2"/>
        <v>2</v>
      </c>
      <c r="M23" s="9">
        <f t="shared" si="3"/>
        <v>13</v>
      </c>
      <c r="N23" s="9">
        <f t="shared" si="4"/>
        <v>19</v>
      </c>
      <c r="O23" s="34">
        <f t="shared" si="5"/>
        <v>29</v>
      </c>
      <c r="Q23">
        <f t="shared" si="6"/>
        <v>2</v>
      </c>
      <c r="R23">
        <f t="shared" si="7"/>
        <v>13</v>
      </c>
      <c r="S23">
        <f t="shared" si="8"/>
        <v>19</v>
      </c>
      <c r="T23">
        <f t="shared" si="9"/>
        <v>29</v>
      </c>
    </row>
    <row r="24" spans="1:20" ht="12.75">
      <c r="A24" s="38">
        <f t="shared" si="1"/>
        <v>26</v>
      </c>
      <c r="B24" s="13" t="s">
        <v>36</v>
      </c>
      <c r="C24" s="13" t="s">
        <v>19</v>
      </c>
      <c r="D24" s="37">
        <v>10</v>
      </c>
      <c r="E24" s="9"/>
      <c r="F24" s="10">
        <v>6</v>
      </c>
      <c r="G24" s="9"/>
      <c r="H24" s="11"/>
      <c r="I24" s="11"/>
      <c r="J24" s="11"/>
      <c r="K24" s="12"/>
      <c r="L24" s="9">
        <f t="shared" si="2"/>
        <v>6</v>
      </c>
      <c r="M24" s="9">
        <f t="shared" si="3"/>
        <v>10</v>
      </c>
      <c r="N24" s="9" t="str">
        <f t="shared" si="4"/>
        <v> </v>
      </c>
      <c r="O24" s="34">
        <f t="shared" si="5"/>
        <v>26</v>
      </c>
      <c r="Q24">
        <f t="shared" si="6"/>
        <v>6</v>
      </c>
      <c r="R24">
        <f t="shared" si="7"/>
        <v>10</v>
      </c>
      <c r="S24">
        <f t="shared" si="8"/>
        <v>21</v>
      </c>
      <c r="T24">
        <f t="shared" si="9"/>
        <v>26</v>
      </c>
    </row>
    <row r="25" spans="1:20" ht="12.75">
      <c r="A25" s="38">
        <f t="shared" si="1"/>
        <v>25</v>
      </c>
      <c r="B25" s="13" t="s">
        <v>51</v>
      </c>
      <c r="C25" s="13" t="s">
        <v>52</v>
      </c>
      <c r="D25" s="37"/>
      <c r="E25" s="9">
        <v>3</v>
      </c>
      <c r="F25" s="10"/>
      <c r="G25" s="9"/>
      <c r="H25" s="11"/>
      <c r="I25" s="11"/>
      <c r="J25" s="11">
        <v>14</v>
      </c>
      <c r="K25" s="12"/>
      <c r="L25" s="9">
        <f t="shared" si="2"/>
        <v>3</v>
      </c>
      <c r="M25" s="9">
        <f t="shared" si="3"/>
        <v>14</v>
      </c>
      <c r="N25" s="9" t="str">
        <f t="shared" si="4"/>
        <v> </v>
      </c>
      <c r="O25" s="34">
        <f t="shared" si="5"/>
        <v>25</v>
      </c>
      <c r="Q25">
        <f t="shared" si="6"/>
        <v>3</v>
      </c>
      <c r="R25">
        <f t="shared" si="7"/>
        <v>14</v>
      </c>
      <c r="S25">
        <f t="shared" si="8"/>
        <v>21</v>
      </c>
      <c r="T25">
        <f t="shared" si="9"/>
        <v>25</v>
      </c>
    </row>
    <row r="26" spans="1:20" ht="12.75">
      <c r="A26" s="38">
        <f t="shared" si="1"/>
        <v>24</v>
      </c>
      <c r="B26" s="13" t="s">
        <v>53</v>
      </c>
      <c r="C26" s="13" t="s">
        <v>18</v>
      </c>
      <c r="D26" s="37">
        <v>3</v>
      </c>
      <c r="E26" s="9"/>
      <c r="F26" s="10"/>
      <c r="G26" s="9"/>
      <c r="H26" s="11"/>
      <c r="I26" s="11">
        <v>15</v>
      </c>
      <c r="J26" s="11"/>
      <c r="K26" s="12"/>
      <c r="L26" s="9">
        <f t="shared" si="2"/>
        <v>3</v>
      </c>
      <c r="M26" s="9">
        <f t="shared" si="3"/>
        <v>15</v>
      </c>
      <c r="N26" s="9" t="str">
        <f t="shared" si="4"/>
        <v> </v>
      </c>
      <c r="O26" s="34">
        <f t="shared" si="5"/>
        <v>24</v>
      </c>
      <c r="Q26">
        <f t="shared" si="6"/>
        <v>3</v>
      </c>
      <c r="R26">
        <f t="shared" si="7"/>
        <v>15</v>
      </c>
      <c r="S26">
        <f t="shared" si="8"/>
        <v>21</v>
      </c>
      <c r="T26">
        <f t="shared" si="9"/>
        <v>24</v>
      </c>
    </row>
    <row r="27" spans="1:20" ht="12.75">
      <c r="A27" s="38">
        <f t="shared" si="1"/>
        <v>24</v>
      </c>
      <c r="B27" s="13" t="s">
        <v>62</v>
      </c>
      <c r="C27" s="13" t="s">
        <v>19</v>
      </c>
      <c r="D27" s="37"/>
      <c r="E27" s="9"/>
      <c r="F27" s="10"/>
      <c r="G27" s="9">
        <v>10</v>
      </c>
      <c r="H27" s="11">
        <v>17</v>
      </c>
      <c r="I27" s="11">
        <v>12</v>
      </c>
      <c r="J27" s="11"/>
      <c r="K27" s="12"/>
      <c r="L27" s="9">
        <f t="shared" si="2"/>
        <v>10</v>
      </c>
      <c r="M27" s="9">
        <f t="shared" si="3"/>
        <v>12</v>
      </c>
      <c r="N27" s="9">
        <f t="shared" si="4"/>
        <v>17</v>
      </c>
      <c r="O27" s="34">
        <f t="shared" si="5"/>
        <v>24</v>
      </c>
      <c r="Q27">
        <f t="shared" si="6"/>
        <v>10</v>
      </c>
      <c r="R27">
        <f t="shared" si="7"/>
        <v>12</v>
      </c>
      <c r="S27">
        <f t="shared" si="8"/>
        <v>17</v>
      </c>
      <c r="T27">
        <f t="shared" si="9"/>
        <v>24</v>
      </c>
    </row>
    <row r="28" spans="1:20" ht="12.75">
      <c r="A28" s="38">
        <f t="shared" si="1"/>
        <v>20</v>
      </c>
      <c r="B28" s="13" t="s">
        <v>42</v>
      </c>
      <c r="C28" s="13" t="s">
        <v>13</v>
      </c>
      <c r="D28" s="37">
        <v>1</v>
      </c>
      <c r="E28" s="9"/>
      <c r="F28" s="10"/>
      <c r="G28" s="9"/>
      <c r="H28" s="11"/>
      <c r="I28" s="11"/>
      <c r="J28" s="11"/>
      <c r="K28" s="12"/>
      <c r="L28" s="9">
        <f t="shared" si="2"/>
        <v>1</v>
      </c>
      <c r="M28" s="9" t="str">
        <f t="shared" si="3"/>
        <v> </v>
      </c>
      <c r="N28" s="9" t="str">
        <f t="shared" si="4"/>
        <v> </v>
      </c>
      <c r="O28" s="34">
        <f t="shared" si="5"/>
        <v>20</v>
      </c>
      <c r="Q28">
        <f t="shared" si="6"/>
        <v>1</v>
      </c>
      <c r="R28">
        <f t="shared" si="7"/>
        <v>21</v>
      </c>
      <c r="S28">
        <f t="shared" si="8"/>
        <v>21</v>
      </c>
      <c r="T28">
        <f t="shared" si="9"/>
        <v>20</v>
      </c>
    </row>
    <row r="29" spans="1:20" ht="12.75">
      <c r="A29" s="38">
        <f t="shared" si="1"/>
        <v>20</v>
      </c>
      <c r="B29" s="13" t="s">
        <v>43</v>
      </c>
      <c r="C29" s="13" t="s">
        <v>32</v>
      </c>
      <c r="D29" s="37">
        <v>16</v>
      </c>
      <c r="E29" s="9"/>
      <c r="F29" s="10"/>
      <c r="G29" s="9"/>
      <c r="H29" s="11">
        <v>6</v>
      </c>
      <c r="I29" s="11"/>
      <c r="J29" s="11"/>
      <c r="K29" s="12"/>
      <c r="L29" s="9">
        <f t="shared" si="2"/>
        <v>6</v>
      </c>
      <c r="M29" s="9">
        <f t="shared" si="3"/>
        <v>16</v>
      </c>
      <c r="N29" s="9" t="str">
        <f t="shared" si="4"/>
        <v> </v>
      </c>
      <c r="O29" s="34">
        <f t="shared" si="5"/>
        <v>20</v>
      </c>
      <c r="Q29">
        <f t="shared" si="6"/>
        <v>6</v>
      </c>
      <c r="R29">
        <f t="shared" si="7"/>
        <v>16</v>
      </c>
      <c r="S29">
        <f t="shared" si="8"/>
        <v>21</v>
      </c>
      <c r="T29">
        <f t="shared" si="9"/>
        <v>20</v>
      </c>
    </row>
    <row r="30" spans="1:20" ht="12.75">
      <c r="A30" s="38">
        <f t="shared" si="1"/>
        <v>19</v>
      </c>
      <c r="B30" s="13" t="s">
        <v>44</v>
      </c>
      <c r="C30" s="13" t="s">
        <v>17</v>
      </c>
      <c r="D30" s="37"/>
      <c r="E30" s="9">
        <v>2</v>
      </c>
      <c r="F30" s="10"/>
      <c r="G30" s="9"/>
      <c r="H30" s="11"/>
      <c r="I30" s="11"/>
      <c r="J30" s="11"/>
      <c r="K30" s="12"/>
      <c r="L30" s="9">
        <f t="shared" si="2"/>
        <v>2</v>
      </c>
      <c r="M30" s="9" t="str">
        <f t="shared" si="3"/>
        <v> </v>
      </c>
      <c r="N30" s="9" t="str">
        <f t="shared" si="4"/>
        <v> </v>
      </c>
      <c r="O30" s="34">
        <f t="shared" si="5"/>
        <v>19</v>
      </c>
      <c r="Q30">
        <f t="shared" si="6"/>
        <v>2</v>
      </c>
      <c r="R30">
        <f t="shared" si="7"/>
        <v>21</v>
      </c>
      <c r="S30">
        <f t="shared" si="8"/>
        <v>21</v>
      </c>
      <c r="T30">
        <f t="shared" si="9"/>
        <v>19</v>
      </c>
    </row>
    <row r="31" spans="1:20" ht="12.75">
      <c r="A31" s="38">
        <f t="shared" si="1"/>
        <v>19</v>
      </c>
      <c r="B31" s="13" t="s">
        <v>49</v>
      </c>
      <c r="C31" s="13" t="s">
        <v>9</v>
      </c>
      <c r="D31" s="37"/>
      <c r="E31" s="9"/>
      <c r="F31" s="10">
        <v>19</v>
      </c>
      <c r="G31" s="9">
        <v>17</v>
      </c>
      <c r="H31" s="11">
        <v>8</v>
      </c>
      <c r="I31" s="11"/>
      <c r="J31" s="11"/>
      <c r="K31" s="12"/>
      <c r="L31" s="9">
        <f t="shared" si="2"/>
        <v>8</v>
      </c>
      <c r="M31" s="9">
        <f t="shared" si="3"/>
        <v>17</v>
      </c>
      <c r="N31" s="9">
        <f t="shared" si="4"/>
        <v>19</v>
      </c>
      <c r="O31" s="34">
        <f t="shared" si="5"/>
        <v>19</v>
      </c>
      <c r="Q31">
        <f t="shared" si="6"/>
        <v>8</v>
      </c>
      <c r="R31">
        <f t="shared" si="7"/>
        <v>17</v>
      </c>
      <c r="S31">
        <f t="shared" si="8"/>
        <v>19</v>
      </c>
      <c r="T31">
        <f t="shared" si="9"/>
        <v>19</v>
      </c>
    </row>
    <row r="32" spans="1:20" ht="12.75">
      <c r="A32" s="38">
        <f t="shared" si="1"/>
        <v>18</v>
      </c>
      <c r="B32" s="13" t="s">
        <v>55</v>
      </c>
      <c r="C32" s="13" t="s">
        <v>25</v>
      </c>
      <c r="D32" s="37"/>
      <c r="E32" s="9"/>
      <c r="F32" s="10"/>
      <c r="G32" s="9">
        <v>3</v>
      </c>
      <c r="H32" s="11"/>
      <c r="I32" s="11"/>
      <c r="J32" s="11"/>
      <c r="K32" s="12"/>
      <c r="L32" s="9">
        <f t="shared" si="2"/>
        <v>3</v>
      </c>
      <c r="M32" s="9" t="str">
        <f t="shared" si="3"/>
        <v> </v>
      </c>
      <c r="N32" s="9" t="str">
        <f t="shared" si="4"/>
        <v> </v>
      </c>
      <c r="O32" s="34">
        <f t="shared" si="5"/>
        <v>18</v>
      </c>
      <c r="Q32">
        <f t="shared" si="6"/>
        <v>3</v>
      </c>
      <c r="R32">
        <f t="shared" si="7"/>
        <v>21</v>
      </c>
      <c r="S32">
        <f t="shared" si="8"/>
        <v>21</v>
      </c>
      <c r="T32">
        <f t="shared" si="9"/>
        <v>18</v>
      </c>
    </row>
    <row r="33" spans="1:20" ht="12.75">
      <c r="A33" s="38">
        <f t="shared" si="1"/>
        <v>18</v>
      </c>
      <c r="B33" s="13" t="s">
        <v>91</v>
      </c>
      <c r="C33" s="13" t="s">
        <v>18</v>
      </c>
      <c r="D33" s="37"/>
      <c r="E33" s="9"/>
      <c r="F33" s="10"/>
      <c r="G33" s="9"/>
      <c r="H33" s="11"/>
      <c r="I33" s="11">
        <v>3</v>
      </c>
      <c r="J33" s="11"/>
      <c r="K33" s="12"/>
      <c r="L33" s="9">
        <f t="shared" si="2"/>
        <v>3</v>
      </c>
      <c r="M33" s="9" t="str">
        <f t="shared" si="3"/>
        <v> </v>
      </c>
      <c r="N33" s="9" t="str">
        <f t="shared" si="4"/>
        <v> </v>
      </c>
      <c r="O33" s="34">
        <f t="shared" si="5"/>
        <v>18</v>
      </c>
      <c r="Q33">
        <f t="shared" si="6"/>
        <v>3</v>
      </c>
      <c r="R33">
        <f t="shared" si="7"/>
        <v>21</v>
      </c>
      <c r="S33">
        <f t="shared" si="8"/>
        <v>21</v>
      </c>
      <c r="T33">
        <f t="shared" si="9"/>
        <v>18</v>
      </c>
    </row>
    <row r="34" spans="1:20" ht="12.75">
      <c r="A34" s="21">
        <f t="shared" si="1"/>
        <v>17</v>
      </c>
      <c r="B34" s="13" t="s">
        <v>56</v>
      </c>
      <c r="C34" s="13" t="s">
        <v>57</v>
      </c>
      <c r="D34" s="40"/>
      <c r="E34" s="13"/>
      <c r="F34" s="14">
        <v>4</v>
      </c>
      <c r="G34" s="13"/>
      <c r="H34" s="15"/>
      <c r="I34" s="15"/>
      <c r="J34" s="15"/>
      <c r="K34" s="16"/>
      <c r="L34" s="13">
        <f t="shared" si="2"/>
        <v>4</v>
      </c>
      <c r="M34" s="13" t="str">
        <f t="shared" si="3"/>
        <v> </v>
      </c>
      <c r="N34" s="13" t="str">
        <f t="shared" si="4"/>
        <v> </v>
      </c>
      <c r="O34" s="41">
        <f t="shared" si="5"/>
        <v>17</v>
      </c>
      <c r="Q34">
        <f t="shared" si="6"/>
        <v>4</v>
      </c>
      <c r="R34">
        <f t="shared" si="7"/>
        <v>21</v>
      </c>
      <c r="S34">
        <f t="shared" si="8"/>
        <v>21</v>
      </c>
      <c r="T34">
        <f t="shared" si="9"/>
        <v>17</v>
      </c>
    </row>
    <row r="35" spans="1:20" ht="12.75">
      <c r="A35" s="38">
        <f t="shared" si="1"/>
        <v>17</v>
      </c>
      <c r="B35" s="13" t="s">
        <v>79</v>
      </c>
      <c r="C35" s="13" t="s">
        <v>18</v>
      </c>
      <c r="D35" s="37"/>
      <c r="E35" s="9"/>
      <c r="F35" s="10">
        <v>15</v>
      </c>
      <c r="G35" s="9"/>
      <c r="H35" s="11"/>
      <c r="I35" s="11">
        <v>10</v>
      </c>
      <c r="J35" s="11"/>
      <c r="K35" s="12"/>
      <c r="L35" s="9">
        <f t="shared" si="2"/>
        <v>10</v>
      </c>
      <c r="M35" s="9">
        <f t="shared" si="3"/>
        <v>15</v>
      </c>
      <c r="N35" s="9" t="str">
        <f t="shared" si="4"/>
        <v> </v>
      </c>
      <c r="O35" s="34">
        <f t="shared" si="5"/>
        <v>17</v>
      </c>
      <c r="Q35">
        <f t="shared" si="6"/>
        <v>10</v>
      </c>
      <c r="R35">
        <f t="shared" si="7"/>
        <v>15</v>
      </c>
      <c r="S35">
        <f t="shared" si="8"/>
        <v>21</v>
      </c>
      <c r="T35">
        <f t="shared" si="9"/>
        <v>17</v>
      </c>
    </row>
    <row r="36" spans="1:20" ht="12.75">
      <c r="A36" s="38">
        <f t="shared" si="1"/>
        <v>17</v>
      </c>
      <c r="B36" s="13" t="s">
        <v>97</v>
      </c>
      <c r="C36" s="13" t="s">
        <v>27</v>
      </c>
      <c r="D36" s="37"/>
      <c r="E36" s="9"/>
      <c r="F36" s="10"/>
      <c r="G36" s="9"/>
      <c r="H36" s="11"/>
      <c r="I36" s="11"/>
      <c r="J36" s="11">
        <v>4</v>
      </c>
      <c r="K36" s="12"/>
      <c r="L36" s="9">
        <f t="shared" si="2"/>
        <v>4</v>
      </c>
      <c r="M36" s="9" t="str">
        <f t="shared" si="3"/>
        <v> </v>
      </c>
      <c r="N36" s="9" t="str">
        <f t="shared" si="4"/>
        <v> </v>
      </c>
      <c r="O36" s="34">
        <f t="shared" si="5"/>
        <v>17</v>
      </c>
      <c r="Q36">
        <f t="shared" si="6"/>
        <v>4</v>
      </c>
      <c r="R36">
        <f t="shared" si="7"/>
        <v>21</v>
      </c>
      <c r="S36">
        <f t="shared" si="8"/>
        <v>21</v>
      </c>
      <c r="T36">
        <f t="shared" si="9"/>
        <v>17</v>
      </c>
    </row>
    <row r="37" spans="1:20" ht="12.75">
      <c r="A37" s="38">
        <f t="shared" si="1"/>
        <v>16</v>
      </c>
      <c r="B37" s="13" t="s">
        <v>58</v>
      </c>
      <c r="C37" s="13" t="s">
        <v>9</v>
      </c>
      <c r="D37" s="37"/>
      <c r="E37" s="9"/>
      <c r="F37" s="10">
        <v>8</v>
      </c>
      <c r="G37" s="9"/>
      <c r="H37" s="11">
        <v>18</v>
      </c>
      <c r="I37" s="11"/>
      <c r="J37" s="11"/>
      <c r="K37" s="12"/>
      <c r="L37" s="9">
        <f t="shared" si="2"/>
        <v>8</v>
      </c>
      <c r="M37" s="9">
        <f t="shared" si="3"/>
        <v>18</v>
      </c>
      <c r="N37" s="9" t="str">
        <f t="shared" si="4"/>
        <v> </v>
      </c>
      <c r="O37" s="34">
        <f t="shared" si="5"/>
        <v>16</v>
      </c>
      <c r="Q37">
        <f t="shared" si="6"/>
        <v>8</v>
      </c>
      <c r="R37">
        <f t="shared" si="7"/>
        <v>18</v>
      </c>
      <c r="S37">
        <f t="shared" si="8"/>
        <v>21</v>
      </c>
      <c r="T37">
        <f t="shared" si="9"/>
        <v>16</v>
      </c>
    </row>
    <row r="38" spans="1:20" ht="12.75">
      <c r="A38" s="38">
        <f t="shared" si="1"/>
        <v>16</v>
      </c>
      <c r="B38" s="13" t="s">
        <v>59</v>
      </c>
      <c r="C38" s="13" t="s">
        <v>60</v>
      </c>
      <c r="D38" s="37"/>
      <c r="E38" s="9"/>
      <c r="F38" s="10"/>
      <c r="G38" s="9"/>
      <c r="H38" s="11">
        <v>5</v>
      </c>
      <c r="I38" s="11"/>
      <c r="J38" s="11"/>
      <c r="K38" s="12"/>
      <c r="L38" s="9">
        <f t="shared" si="2"/>
        <v>5</v>
      </c>
      <c r="M38" s="9" t="str">
        <f t="shared" si="3"/>
        <v> </v>
      </c>
      <c r="N38" s="9" t="str">
        <f t="shared" si="4"/>
        <v> </v>
      </c>
      <c r="O38" s="34">
        <f t="shared" si="5"/>
        <v>16</v>
      </c>
      <c r="Q38">
        <f t="shared" si="6"/>
        <v>5</v>
      </c>
      <c r="R38">
        <f t="shared" si="7"/>
        <v>21</v>
      </c>
      <c r="S38">
        <f t="shared" si="8"/>
        <v>21</v>
      </c>
      <c r="T38">
        <f t="shared" si="9"/>
        <v>16</v>
      </c>
    </row>
    <row r="39" spans="1:20" ht="12.75">
      <c r="A39" s="38">
        <f t="shared" si="1"/>
        <v>15</v>
      </c>
      <c r="B39" s="13" t="s">
        <v>61</v>
      </c>
      <c r="C39" s="13" t="s">
        <v>17</v>
      </c>
      <c r="D39" s="37">
        <v>6</v>
      </c>
      <c r="E39" s="9"/>
      <c r="F39" s="10"/>
      <c r="G39" s="9"/>
      <c r="H39" s="11"/>
      <c r="I39" s="11"/>
      <c r="J39" s="11"/>
      <c r="K39" s="12"/>
      <c r="L39" s="9">
        <f t="shared" si="2"/>
        <v>6</v>
      </c>
      <c r="M39" s="9" t="str">
        <f t="shared" si="3"/>
        <v> </v>
      </c>
      <c r="N39" s="9" t="str">
        <f t="shared" si="4"/>
        <v> </v>
      </c>
      <c r="O39" s="34">
        <f t="shared" si="5"/>
        <v>15</v>
      </c>
      <c r="Q39">
        <f t="shared" si="6"/>
        <v>6</v>
      </c>
      <c r="R39">
        <f t="shared" si="7"/>
        <v>21</v>
      </c>
      <c r="S39">
        <f t="shared" si="8"/>
        <v>21</v>
      </c>
      <c r="T39">
        <f t="shared" si="9"/>
        <v>15</v>
      </c>
    </row>
    <row r="40" spans="1:20" ht="12.75">
      <c r="A40" s="38">
        <f t="shared" si="1"/>
        <v>15</v>
      </c>
      <c r="B40" s="13" t="s">
        <v>80</v>
      </c>
      <c r="C40" s="13" t="s">
        <v>60</v>
      </c>
      <c r="D40" s="37"/>
      <c r="E40" s="9">
        <v>15</v>
      </c>
      <c r="F40" s="10"/>
      <c r="G40" s="9"/>
      <c r="H40" s="11"/>
      <c r="I40" s="11"/>
      <c r="J40" s="11">
        <v>12</v>
      </c>
      <c r="K40" s="12"/>
      <c r="L40" s="9">
        <f t="shared" si="2"/>
        <v>12</v>
      </c>
      <c r="M40" s="9">
        <f t="shared" si="3"/>
        <v>15</v>
      </c>
      <c r="N40" s="9" t="str">
        <f t="shared" si="4"/>
        <v> </v>
      </c>
      <c r="O40" s="34">
        <f t="shared" si="5"/>
        <v>15</v>
      </c>
      <c r="Q40">
        <f t="shared" si="6"/>
        <v>12</v>
      </c>
      <c r="R40">
        <f t="shared" si="7"/>
        <v>15</v>
      </c>
      <c r="S40">
        <f t="shared" si="8"/>
        <v>21</v>
      </c>
      <c r="T40">
        <f t="shared" si="9"/>
        <v>15</v>
      </c>
    </row>
    <row r="41" spans="1:20" ht="12.75">
      <c r="A41" s="38">
        <f t="shared" si="1"/>
        <v>15</v>
      </c>
      <c r="B41" s="77" t="s">
        <v>232</v>
      </c>
      <c r="C41" s="13" t="s">
        <v>92</v>
      </c>
      <c r="D41" s="37"/>
      <c r="E41" s="9"/>
      <c r="F41" s="10"/>
      <c r="G41" s="9"/>
      <c r="H41" s="11"/>
      <c r="I41" s="11">
        <v>6</v>
      </c>
      <c r="J41" s="11"/>
      <c r="K41" s="12"/>
      <c r="L41" s="9">
        <f t="shared" si="2"/>
        <v>6</v>
      </c>
      <c r="M41" s="9" t="str">
        <f t="shared" si="3"/>
        <v> </v>
      </c>
      <c r="N41" s="9" t="str">
        <f t="shared" si="4"/>
        <v> </v>
      </c>
      <c r="O41" s="34">
        <f t="shared" si="5"/>
        <v>15</v>
      </c>
      <c r="Q41">
        <f t="shared" si="6"/>
        <v>6</v>
      </c>
      <c r="R41">
        <f t="shared" si="7"/>
        <v>21</v>
      </c>
      <c r="S41">
        <f t="shared" si="8"/>
        <v>21</v>
      </c>
      <c r="T41">
        <f t="shared" si="9"/>
        <v>15</v>
      </c>
    </row>
    <row r="42" spans="1:20" ht="12.75">
      <c r="A42" s="38">
        <f t="shared" si="1"/>
        <v>14</v>
      </c>
      <c r="B42" s="13" t="s">
        <v>63</v>
      </c>
      <c r="C42" s="13" t="s">
        <v>25</v>
      </c>
      <c r="D42" s="37"/>
      <c r="E42" s="9"/>
      <c r="F42" s="10">
        <v>7</v>
      </c>
      <c r="G42" s="9"/>
      <c r="H42" s="11"/>
      <c r="I42" s="11"/>
      <c r="J42" s="11"/>
      <c r="K42" s="12"/>
      <c r="L42" s="9">
        <f t="shared" si="2"/>
        <v>7</v>
      </c>
      <c r="M42" s="9" t="str">
        <f t="shared" si="3"/>
        <v> </v>
      </c>
      <c r="N42" s="9" t="str">
        <f t="shared" si="4"/>
        <v> </v>
      </c>
      <c r="O42" s="34">
        <f t="shared" si="5"/>
        <v>14</v>
      </c>
      <c r="Q42">
        <f t="shared" si="6"/>
        <v>7</v>
      </c>
      <c r="R42">
        <f t="shared" si="7"/>
        <v>21</v>
      </c>
      <c r="S42">
        <f t="shared" si="8"/>
        <v>21</v>
      </c>
      <c r="T42">
        <f t="shared" si="9"/>
        <v>14</v>
      </c>
    </row>
    <row r="43" spans="1:20" ht="12.75">
      <c r="A43" s="38">
        <f t="shared" si="1"/>
        <v>13</v>
      </c>
      <c r="B43" s="13" t="s">
        <v>64</v>
      </c>
      <c r="C43" s="13" t="s">
        <v>19</v>
      </c>
      <c r="D43" s="37"/>
      <c r="E43" s="9">
        <v>8</v>
      </c>
      <c r="F43" s="10"/>
      <c r="G43" s="9"/>
      <c r="H43" s="11"/>
      <c r="I43" s="11"/>
      <c r="J43" s="11"/>
      <c r="K43" s="12"/>
      <c r="L43" s="9">
        <f t="shared" si="2"/>
        <v>8</v>
      </c>
      <c r="M43" s="9" t="str">
        <f t="shared" si="3"/>
        <v> </v>
      </c>
      <c r="N43" s="9" t="str">
        <f t="shared" si="4"/>
        <v> </v>
      </c>
      <c r="O43" s="34">
        <f t="shared" si="5"/>
        <v>13</v>
      </c>
      <c r="Q43">
        <f t="shared" si="6"/>
        <v>8</v>
      </c>
      <c r="R43">
        <f t="shared" si="7"/>
        <v>21</v>
      </c>
      <c r="S43">
        <f t="shared" si="8"/>
        <v>21</v>
      </c>
      <c r="T43">
        <f t="shared" si="9"/>
        <v>13</v>
      </c>
    </row>
    <row r="44" spans="1:20" ht="12.75">
      <c r="A44" s="38">
        <f t="shared" si="1"/>
        <v>13</v>
      </c>
      <c r="B44" s="13" t="s">
        <v>65</v>
      </c>
      <c r="C44" s="13" t="s">
        <v>25</v>
      </c>
      <c r="D44" s="37"/>
      <c r="E44" s="9"/>
      <c r="F44" s="10"/>
      <c r="G44" s="9">
        <v>8</v>
      </c>
      <c r="H44" s="11"/>
      <c r="I44" s="11"/>
      <c r="J44" s="11"/>
      <c r="K44" s="12"/>
      <c r="L44" s="9">
        <f t="shared" si="2"/>
        <v>8</v>
      </c>
      <c r="M44" s="9" t="str">
        <f t="shared" si="3"/>
        <v> </v>
      </c>
      <c r="N44" s="9" t="str">
        <f t="shared" si="4"/>
        <v> </v>
      </c>
      <c r="O44" s="34">
        <f t="shared" si="5"/>
        <v>13</v>
      </c>
      <c r="Q44">
        <f t="shared" si="6"/>
        <v>8</v>
      </c>
      <c r="R44">
        <f t="shared" si="7"/>
        <v>21</v>
      </c>
      <c r="S44">
        <f t="shared" si="8"/>
        <v>21</v>
      </c>
      <c r="T44">
        <f t="shared" si="9"/>
        <v>13</v>
      </c>
    </row>
    <row r="45" spans="1:20" ht="12.75">
      <c r="A45" s="38">
        <f t="shared" si="1"/>
        <v>13</v>
      </c>
      <c r="B45" s="13" t="s">
        <v>77</v>
      </c>
      <c r="C45" s="13" t="s">
        <v>78</v>
      </c>
      <c r="D45" s="37"/>
      <c r="E45" s="9"/>
      <c r="F45" s="10"/>
      <c r="G45" s="9"/>
      <c r="H45" s="11">
        <v>14</v>
      </c>
      <c r="I45" s="11"/>
      <c r="J45" s="11">
        <v>15</v>
      </c>
      <c r="K45" s="12"/>
      <c r="L45" s="9">
        <f t="shared" si="2"/>
        <v>14</v>
      </c>
      <c r="M45" s="9">
        <f t="shared" si="3"/>
        <v>15</v>
      </c>
      <c r="N45" s="9" t="str">
        <f t="shared" si="4"/>
        <v> </v>
      </c>
      <c r="O45" s="34">
        <f t="shared" si="5"/>
        <v>13</v>
      </c>
      <c r="Q45">
        <f t="shared" si="6"/>
        <v>14</v>
      </c>
      <c r="R45">
        <f t="shared" si="7"/>
        <v>15</v>
      </c>
      <c r="S45">
        <f t="shared" si="8"/>
        <v>21</v>
      </c>
      <c r="T45">
        <f t="shared" si="9"/>
        <v>13</v>
      </c>
    </row>
    <row r="46" spans="1:20" ht="12.75">
      <c r="A46" s="38">
        <f t="shared" si="1"/>
        <v>12</v>
      </c>
      <c r="B46" s="13" t="s">
        <v>66</v>
      </c>
      <c r="C46" s="13" t="s">
        <v>67</v>
      </c>
      <c r="D46" s="37"/>
      <c r="E46" s="9"/>
      <c r="F46" s="10">
        <v>9</v>
      </c>
      <c r="G46" s="9"/>
      <c r="H46" s="11"/>
      <c r="I46" s="11"/>
      <c r="J46" s="11"/>
      <c r="K46" s="12"/>
      <c r="L46" s="9">
        <f t="shared" si="2"/>
        <v>9</v>
      </c>
      <c r="M46" s="9" t="str">
        <f t="shared" si="3"/>
        <v> </v>
      </c>
      <c r="N46" s="9" t="str">
        <f t="shared" si="4"/>
        <v> </v>
      </c>
      <c r="O46" s="34">
        <f t="shared" si="5"/>
        <v>12</v>
      </c>
      <c r="Q46">
        <f t="shared" si="6"/>
        <v>9</v>
      </c>
      <c r="R46">
        <f t="shared" si="7"/>
        <v>21</v>
      </c>
      <c r="S46">
        <f t="shared" si="8"/>
        <v>21</v>
      </c>
      <c r="T46">
        <f t="shared" si="9"/>
        <v>12</v>
      </c>
    </row>
    <row r="47" spans="1:20" ht="12.75">
      <c r="A47" s="38">
        <f t="shared" si="1"/>
        <v>12</v>
      </c>
      <c r="B47" s="13" t="s">
        <v>68</v>
      </c>
      <c r="C47" s="13"/>
      <c r="D47" s="37"/>
      <c r="E47" s="9"/>
      <c r="F47" s="10"/>
      <c r="G47" s="9">
        <v>9</v>
      </c>
      <c r="H47" s="11"/>
      <c r="I47" s="11"/>
      <c r="J47" s="11"/>
      <c r="K47" s="12"/>
      <c r="L47" s="9">
        <f t="shared" si="2"/>
        <v>9</v>
      </c>
      <c r="M47" s="9" t="str">
        <f t="shared" si="3"/>
        <v> </v>
      </c>
      <c r="N47" s="9" t="str">
        <f t="shared" si="4"/>
        <v> </v>
      </c>
      <c r="O47" s="34">
        <f t="shared" si="5"/>
        <v>12</v>
      </c>
      <c r="Q47">
        <f t="shared" si="6"/>
        <v>9</v>
      </c>
      <c r="R47">
        <f t="shared" si="7"/>
        <v>21</v>
      </c>
      <c r="S47">
        <f t="shared" si="8"/>
        <v>21</v>
      </c>
      <c r="T47">
        <f t="shared" si="9"/>
        <v>12</v>
      </c>
    </row>
    <row r="48" spans="1:20" ht="12.75">
      <c r="A48" s="38">
        <f t="shared" si="1"/>
        <v>10</v>
      </c>
      <c r="B48" s="13" t="s">
        <v>69</v>
      </c>
      <c r="C48" s="13" t="s">
        <v>15</v>
      </c>
      <c r="D48" s="37"/>
      <c r="E48" s="9"/>
      <c r="F48" s="10"/>
      <c r="G48" s="9">
        <v>11</v>
      </c>
      <c r="H48" s="11"/>
      <c r="I48" s="11"/>
      <c r="J48" s="11"/>
      <c r="K48" s="12"/>
      <c r="L48" s="9">
        <f t="shared" si="2"/>
        <v>11</v>
      </c>
      <c r="M48" s="9" t="str">
        <f t="shared" si="3"/>
        <v> </v>
      </c>
      <c r="N48" s="9" t="str">
        <f t="shared" si="4"/>
        <v> </v>
      </c>
      <c r="O48" s="34">
        <f t="shared" si="5"/>
        <v>10</v>
      </c>
      <c r="Q48">
        <f t="shared" si="6"/>
        <v>11</v>
      </c>
      <c r="R48">
        <f t="shared" si="7"/>
        <v>21</v>
      </c>
      <c r="S48">
        <f t="shared" si="8"/>
        <v>21</v>
      </c>
      <c r="T48">
        <f t="shared" si="9"/>
        <v>10</v>
      </c>
    </row>
    <row r="49" spans="1:20" ht="12.75">
      <c r="A49" s="38">
        <f t="shared" si="1"/>
        <v>9</v>
      </c>
      <c r="B49" s="13" t="s">
        <v>70</v>
      </c>
      <c r="C49" s="13" t="s">
        <v>9</v>
      </c>
      <c r="D49" s="37"/>
      <c r="E49" s="9">
        <v>12</v>
      </c>
      <c r="F49" s="10"/>
      <c r="G49" s="9"/>
      <c r="H49" s="11"/>
      <c r="I49" s="11"/>
      <c r="J49" s="11"/>
      <c r="K49" s="12"/>
      <c r="L49" s="9">
        <f t="shared" si="2"/>
        <v>12</v>
      </c>
      <c r="M49" s="9" t="str">
        <f t="shared" si="3"/>
        <v> </v>
      </c>
      <c r="N49" s="9" t="str">
        <f t="shared" si="4"/>
        <v> </v>
      </c>
      <c r="O49" s="34">
        <f t="shared" si="5"/>
        <v>9</v>
      </c>
      <c r="Q49">
        <f t="shared" si="6"/>
        <v>12</v>
      </c>
      <c r="R49">
        <f t="shared" si="7"/>
        <v>21</v>
      </c>
      <c r="S49">
        <f t="shared" si="8"/>
        <v>21</v>
      </c>
      <c r="T49">
        <f t="shared" si="9"/>
        <v>9</v>
      </c>
    </row>
    <row r="50" spans="1:20" ht="12.75">
      <c r="A50" s="38">
        <f t="shared" si="1"/>
        <v>9</v>
      </c>
      <c r="B50" s="13" t="s">
        <v>71</v>
      </c>
      <c r="C50" s="13" t="s">
        <v>19</v>
      </c>
      <c r="D50" s="37">
        <v>12</v>
      </c>
      <c r="E50" s="9"/>
      <c r="F50" s="10"/>
      <c r="G50" s="9"/>
      <c r="H50" s="11"/>
      <c r="I50" s="11"/>
      <c r="J50" s="11"/>
      <c r="K50" s="12"/>
      <c r="L50" s="9">
        <f t="shared" si="2"/>
        <v>12</v>
      </c>
      <c r="M50" s="9" t="str">
        <f t="shared" si="3"/>
        <v> </v>
      </c>
      <c r="N50" s="9" t="str">
        <f t="shared" si="4"/>
        <v> </v>
      </c>
      <c r="O50" s="34">
        <f t="shared" si="5"/>
        <v>9</v>
      </c>
      <c r="Q50">
        <f t="shared" si="6"/>
        <v>12</v>
      </c>
      <c r="R50">
        <f t="shared" si="7"/>
        <v>21</v>
      </c>
      <c r="S50">
        <f t="shared" si="8"/>
        <v>21</v>
      </c>
      <c r="T50">
        <f t="shared" si="9"/>
        <v>9</v>
      </c>
    </row>
    <row r="51" spans="1:20" ht="12.75">
      <c r="A51" s="38">
        <f t="shared" si="1"/>
        <v>9</v>
      </c>
      <c r="B51" s="13" t="s">
        <v>72</v>
      </c>
      <c r="C51" s="13" t="s">
        <v>52</v>
      </c>
      <c r="D51" s="37"/>
      <c r="E51" s="9"/>
      <c r="F51" s="10"/>
      <c r="G51" s="9"/>
      <c r="H51" s="11">
        <v>12</v>
      </c>
      <c r="I51" s="11"/>
      <c r="J51" s="11"/>
      <c r="K51" s="12"/>
      <c r="L51" s="9">
        <f t="shared" si="2"/>
        <v>12</v>
      </c>
      <c r="M51" s="9" t="str">
        <f t="shared" si="3"/>
        <v> </v>
      </c>
      <c r="N51" s="9" t="str">
        <f t="shared" si="4"/>
        <v> </v>
      </c>
      <c r="O51" s="34">
        <f t="shared" si="5"/>
        <v>9</v>
      </c>
      <c r="Q51">
        <f t="shared" si="6"/>
        <v>12</v>
      </c>
      <c r="R51">
        <f t="shared" si="7"/>
        <v>21</v>
      </c>
      <c r="S51">
        <f t="shared" si="8"/>
        <v>21</v>
      </c>
      <c r="T51">
        <f t="shared" si="9"/>
        <v>9</v>
      </c>
    </row>
    <row r="52" spans="1:20" ht="12.75">
      <c r="A52" s="38">
        <f t="shared" si="1"/>
        <v>9</v>
      </c>
      <c r="B52" s="13" t="s">
        <v>74</v>
      </c>
      <c r="C52" s="13" t="s">
        <v>13</v>
      </c>
      <c r="D52" s="37">
        <v>13</v>
      </c>
      <c r="E52" s="9"/>
      <c r="F52" s="10"/>
      <c r="G52" s="9"/>
      <c r="H52" s="11"/>
      <c r="I52" s="11"/>
      <c r="J52" s="11">
        <v>20</v>
      </c>
      <c r="K52" s="12"/>
      <c r="L52" s="9">
        <f t="shared" si="2"/>
        <v>13</v>
      </c>
      <c r="M52" s="9">
        <f t="shared" si="3"/>
        <v>20</v>
      </c>
      <c r="N52" s="9" t="str">
        <f t="shared" si="4"/>
        <v> </v>
      </c>
      <c r="O52" s="34">
        <f t="shared" si="5"/>
        <v>9</v>
      </c>
      <c r="Q52">
        <f t="shared" si="6"/>
        <v>13</v>
      </c>
      <c r="R52">
        <f t="shared" si="7"/>
        <v>20</v>
      </c>
      <c r="S52">
        <f t="shared" si="8"/>
        <v>21</v>
      </c>
      <c r="T52">
        <f t="shared" si="9"/>
        <v>9</v>
      </c>
    </row>
    <row r="53" spans="1:20" ht="12.75">
      <c r="A53" s="38">
        <f t="shared" si="1"/>
        <v>8</v>
      </c>
      <c r="B53" s="13" t="s">
        <v>73</v>
      </c>
      <c r="C53" s="13" t="s">
        <v>27</v>
      </c>
      <c r="D53" s="37"/>
      <c r="E53" s="9"/>
      <c r="F53" s="10">
        <v>13</v>
      </c>
      <c r="G53" s="9"/>
      <c r="H53" s="11"/>
      <c r="I53" s="11"/>
      <c r="J53" s="11"/>
      <c r="K53" s="12"/>
      <c r="L53" s="9">
        <f t="shared" si="2"/>
        <v>13</v>
      </c>
      <c r="M53" s="9" t="str">
        <f t="shared" si="3"/>
        <v> </v>
      </c>
      <c r="N53" s="9" t="str">
        <f t="shared" si="4"/>
        <v> </v>
      </c>
      <c r="O53" s="34">
        <f t="shared" si="5"/>
        <v>8</v>
      </c>
      <c r="Q53">
        <f t="shared" si="6"/>
        <v>13</v>
      </c>
      <c r="R53">
        <f t="shared" si="7"/>
        <v>21</v>
      </c>
      <c r="S53">
        <f t="shared" si="8"/>
        <v>21</v>
      </c>
      <c r="T53">
        <f t="shared" si="9"/>
        <v>8</v>
      </c>
    </row>
    <row r="54" spans="1:20" ht="12.75">
      <c r="A54" s="38">
        <f t="shared" si="1"/>
        <v>8</v>
      </c>
      <c r="B54" s="13" t="s">
        <v>75</v>
      </c>
      <c r="C54" s="13" t="s">
        <v>16</v>
      </c>
      <c r="D54" s="37"/>
      <c r="E54" s="9"/>
      <c r="F54" s="10"/>
      <c r="G54" s="9">
        <v>13</v>
      </c>
      <c r="H54" s="11"/>
      <c r="I54" s="11"/>
      <c r="J54" s="11"/>
      <c r="K54" s="12"/>
      <c r="L54" s="9">
        <f t="shared" si="2"/>
        <v>13</v>
      </c>
      <c r="M54" s="9" t="str">
        <f t="shared" si="3"/>
        <v> </v>
      </c>
      <c r="N54" s="9" t="str">
        <f t="shared" si="4"/>
        <v> </v>
      </c>
      <c r="O54" s="34">
        <f t="shared" si="5"/>
        <v>8</v>
      </c>
      <c r="Q54">
        <f t="shared" si="6"/>
        <v>13</v>
      </c>
      <c r="R54">
        <f t="shared" si="7"/>
        <v>21</v>
      </c>
      <c r="S54">
        <f t="shared" si="8"/>
        <v>21</v>
      </c>
      <c r="T54">
        <f t="shared" si="9"/>
        <v>8</v>
      </c>
    </row>
    <row r="55" spans="1:20" ht="12.75">
      <c r="A55" s="38">
        <f t="shared" si="1"/>
        <v>7</v>
      </c>
      <c r="B55" s="13" t="s">
        <v>76</v>
      </c>
      <c r="C55" s="13" t="s">
        <v>17</v>
      </c>
      <c r="D55" s="37"/>
      <c r="E55" s="9">
        <v>14</v>
      </c>
      <c r="F55" s="10"/>
      <c r="G55" s="9"/>
      <c r="H55" s="11"/>
      <c r="I55" s="11"/>
      <c r="J55" s="11"/>
      <c r="K55" s="12"/>
      <c r="L55" s="9">
        <f t="shared" si="2"/>
        <v>14</v>
      </c>
      <c r="M55" s="9" t="str">
        <f t="shared" si="3"/>
        <v> </v>
      </c>
      <c r="N55" s="9" t="str">
        <f t="shared" si="4"/>
        <v> </v>
      </c>
      <c r="O55" s="34">
        <f t="shared" si="5"/>
        <v>7</v>
      </c>
      <c r="Q55">
        <f t="shared" si="6"/>
        <v>14</v>
      </c>
      <c r="R55">
        <f t="shared" si="7"/>
        <v>21</v>
      </c>
      <c r="S55">
        <f t="shared" si="8"/>
        <v>21</v>
      </c>
      <c r="T55">
        <f t="shared" si="9"/>
        <v>7</v>
      </c>
    </row>
    <row r="56" spans="1:20" ht="12.75">
      <c r="A56" s="38">
        <f t="shared" si="1"/>
        <v>7</v>
      </c>
      <c r="B56" s="13" t="s">
        <v>84</v>
      </c>
      <c r="C56" s="13" t="s">
        <v>18</v>
      </c>
      <c r="D56" s="37"/>
      <c r="E56" s="9"/>
      <c r="F56" s="10">
        <v>17</v>
      </c>
      <c r="G56" s="9"/>
      <c r="H56" s="11"/>
      <c r="I56" s="11"/>
      <c r="J56" s="11">
        <v>18</v>
      </c>
      <c r="K56" s="12"/>
      <c r="L56" s="9">
        <f t="shared" si="2"/>
        <v>17</v>
      </c>
      <c r="M56" s="9">
        <f t="shared" si="3"/>
        <v>18</v>
      </c>
      <c r="N56" s="9" t="str">
        <f t="shared" si="4"/>
        <v> </v>
      </c>
      <c r="O56" s="34">
        <f t="shared" si="5"/>
        <v>7</v>
      </c>
      <c r="Q56">
        <f t="shared" si="6"/>
        <v>17</v>
      </c>
      <c r="R56">
        <f t="shared" si="7"/>
        <v>18</v>
      </c>
      <c r="S56">
        <f t="shared" si="8"/>
        <v>21</v>
      </c>
      <c r="T56">
        <f t="shared" si="9"/>
        <v>7</v>
      </c>
    </row>
    <row r="57" spans="1:20" ht="12.75">
      <c r="A57" s="38">
        <f t="shared" si="1"/>
        <v>6</v>
      </c>
      <c r="B57" s="13" t="s">
        <v>81</v>
      </c>
      <c r="C57" s="13" t="s">
        <v>16</v>
      </c>
      <c r="D57" s="37"/>
      <c r="E57" s="9"/>
      <c r="F57" s="10"/>
      <c r="G57" s="9">
        <v>15</v>
      </c>
      <c r="H57" s="11"/>
      <c r="I57" s="11"/>
      <c r="J57" s="11"/>
      <c r="K57" s="12"/>
      <c r="L57" s="9">
        <f t="shared" si="2"/>
        <v>15</v>
      </c>
      <c r="M57" s="9" t="str">
        <f t="shared" si="3"/>
        <v> </v>
      </c>
      <c r="N57" s="9" t="str">
        <f t="shared" si="4"/>
        <v> </v>
      </c>
      <c r="O57" s="34">
        <f t="shared" si="5"/>
        <v>6</v>
      </c>
      <c r="Q57">
        <f t="shared" si="6"/>
        <v>15</v>
      </c>
      <c r="R57">
        <f t="shared" si="7"/>
        <v>21</v>
      </c>
      <c r="S57">
        <f t="shared" si="8"/>
        <v>21</v>
      </c>
      <c r="T57">
        <f t="shared" si="9"/>
        <v>6</v>
      </c>
    </row>
    <row r="58" spans="1:20" ht="12.75">
      <c r="A58" s="38">
        <f t="shared" si="1"/>
        <v>5</v>
      </c>
      <c r="B58" s="13" t="s">
        <v>82</v>
      </c>
      <c r="C58" s="13" t="s">
        <v>27</v>
      </c>
      <c r="D58" s="37"/>
      <c r="E58" s="9"/>
      <c r="F58" s="10">
        <v>16</v>
      </c>
      <c r="G58" s="9"/>
      <c r="H58" s="11"/>
      <c r="I58" s="11"/>
      <c r="J58" s="11"/>
      <c r="K58" s="12"/>
      <c r="L58" s="9">
        <f t="shared" si="2"/>
        <v>16</v>
      </c>
      <c r="M58" s="9" t="str">
        <f t="shared" si="3"/>
        <v> </v>
      </c>
      <c r="N58" s="9" t="str">
        <f t="shared" si="4"/>
        <v> </v>
      </c>
      <c r="O58" s="34">
        <f t="shared" si="5"/>
        <v>5</v>
      </c>
      <c r="Q58">
        <f t="shared" si="6"/>
        <v>16</v>
      </c>
      <c r="R58">
        <f t="shared" si="7"/>
        <v>21</v>
      </c>
      <c r="S58">
        <f t="shared" si="8"/>
        <v>21</v>
      </c>
      <c r="T58">
        <f t="shared" si="9"/>
        <v>5</v>
      </c>
    </row>
    <row r="59" spans="1:20" ht="12.75">
      <c r="A59" s="38">
        <f t="shared" si="1"/>
        <v>5</v>
      </c>
      <c r="B59" s="13" t="s">
        <v>83</v>
      </c>
      <c r="C59" s="13" t="s">
        <v>9</v>
      </c>
      <c r="D59" s="37"/>
      <c r="E59" s="9"/>
      <c r="F59" s="10"/>
      <c r="G59" s="9">
        <v>16</v>
      </c>
      <c r="H59" s="11"/>
      <c r="I59" s="11"/>
      <c r="J59" s="11"/>
      <c r="K59" s="12"/>
      <c r="L59" s="9">
        <f t="shared" si="2"/>
        <v>16</v>
      </c>
      <c r="M59" s="9" t="str">
        <f t="shared" si="3"/>
        <v> </v>
      </c>
      <c r="N59" s="9" t="str">
        <f t="shared" si="4"/>
        <v> </v>
      </c>
      <c r="O59" s="34">
        <f t="shared" si="5"/>
        <v>5</v>
      </c>
      <c r="Q59">
        <f t="shared" si="6"/>
        <v>16</v>
      </c>
      <c r="R59">
        <f t="shared" si="7"/>
        <v>21</v>
      </c>
      <c r="S59">
        <f t="shared" si="8"/>
        <v>21</v>
      </c>
      <c r="T59">
        <f t="shared" si="9"/>
        <v>5</v>
      </c>
    </row>
    <row r="60" spans="1:20" ht="12.75">
      <c r="A60" s="38">
        <f t="shared" si="1"/>
        <v>5</v>
      </c>
      <c r="B60" s="13" t="s">
        <v>93</v>
      </c>
      <c r="C60" s="13" t="s">
        <v>8</v>
      </c>
      <c r="D60" s="37"/>
      <c r="E60" s="9"/>
      <c r="F60" s="10"/>
      <c r="G60" s="9"/>
      <c r="H60" s="11"/>
      <c r="I60" s="11">
        <v>16</v>
      </c>
      <c r="J60" s="11"/>
      <c r="K60" s="12"/>
      <c r="L60" s="9">
        <f t="shared" si="2"/>
        <v>16</v>
      </c>
      <c r="M60" s="9" t="str">
        <f t="shared" si="3"/>
        <v> </v>
      </c>
      <c r="N60" s="9" t="str">
        <f t="shared" si="4"/>
        <v> </v>
      </c>
      <c r="O60" s="34">
        <f t="shared" si="5"/>
        <v>5</v>
      </c>
      <c r="Q60">
        <f t="shared" si="6"/>
        <v>16</v>
      </c>
      <c r="R60">
        <f t="shared" si="7"/>
        <v>21</v>
      </c>
      <c r="S60">
        <f t="shared" si="8"/>
        <v>21</v>
      </c>
      <c r="T60">
        <f t="shared" si="9"/>
        <v>5</v>
      </c>
    </row>
    <row r="61" spans="1:20" ht="12.75">
      <c r="A61" s="38">
        <f t="shared" si="1"/>
        <v>4</v>
      </c>
      <c r="B61" s="13" t="s">
        <v>94</v>
      </c>
      <c r="C61" s="13" t="s">
        <v>92</v>
      </c>
      <c r="D61" s="37"/>
      <c r="E61" s="9"/>
      <c r="F61" s="10"/>
      <c r="G61" s="9"/>
      <c r="H61" s="11"/>
      <c r="I61" s="11">
        <v>17</v>
      </c>
      <c r="J61" s="11"/>
      <c r="K61" s="12"/>
      <c r="L61" s="9">
        <f t="shared" si="2"/>
        <v>17</v>
      </c>
      <c r="M61" s="9" t="str">
        <f t="shared" si="3"/>
        <v> </v>
      </c>
      <c r="N61" s="9" t="str">
        <f t="shared" si="4"/>
        <v> </v>
      </c>
      <c r="O61" s="34">
        <f t="shared" si="5"/>
        <v>4</v>
      </c>
      <c r="Q61">
        <f t="shared" si="6"/>
        <v>17</v>
      </c>
      <c r="R61">
        <f t="shared" si="7"/>
        <v>21</v>
      </c>
      <c r="S61">
        <f t="shared" si="8"/>
        <v>21</v>
      </c>
      <c r="T61">
        <f t="shared" si="9"/>
        <v>4</v>
      </c>
    </row>
    <row r="62" spans="1:20" ht="12.75">
      <c r="A62" s="38">
        <f t="shared" si="1"/>
        <v>3</v>
      </c>
      <c r="B62" s="9" t="s">
        <v>85</v>
      </c>
      <c r="C62" s="9" t="s">
        <v>86</v>
      </c>
      <c r="D62" s="37"/>
      <c r="E62" s="9"/>
      <c r="F62" s="10">
        <v>18</v>
      </c>
      <c r="G62" s="9"/>
      <c r="H62" s="11"/>
      <c r="I62" s="11"/>
      <c r="J62" s="11"/>
      <c r="K62" s="12"/>
      <c r="L62" s="9">
        <f t="shared" si="2"/>
        <v>18</v>
      </c>
      <c r="M62" s="9" t="str">
        <f t="shared" si="3"/>
        <v> </v>
      </c>
      <c r="N62" s="9" t="str">
        <f t="shared" si="4"/>
        <v> </v>
      </c>
      <c r="O62" s="34">
        <f t="shared" si="5"/>
        <v>3</v>
      </c>
      <c r="Q62">
        <f t="shared" si="6"/>
        <v>18</v>
      </c>
      <c r="R62">
        <f t="shared" si="7"/>
        <v>21</v>
      </c>
      <c r="S62">
        <f t="shared" si="8"/>
        <v>21</v>
      </c>
      <c r="T62">
        <f t="shared" si="9"/>
        <v>3</v>
      </c>
    </row>
    <row r="63" spans="1:20" ht="12.75">
      <c r="A63" s="38">
        <f t="shared" si="1"/>
        <v>3</v>
      </c>
      <c r="B63" s="9" t="s">
        <v>87</v>
      </c>
      <c r="C63" s="9" t="s">
        <v>9</v>
      </c>
      <c r="D63" s="37">
        <v>18</v>
      </c>
      <c r="E63" s="9"/>
      <c r="F63" s="10"/>
      <c r="G63" s="9"/>
      <c r="H63" s="11"/>
      <c r="I63" s="11"/>
      <c r="J63" s="11"/>
      <c r="K63" s="12"/>
      <c r="L63" s="9">
        <f t="shared" si="2"/>
        <v>18</v>
      </c>
      <c r="M63" s="9" t="str">
        <f t="shared" si="3"/>
        <v> </v>
      </c>
      <c r="N63" s="9" t="str">
        <f t="shared" si="4"/>
        <v> </v>
      </c>
      <c r="O63" s="34">
        <f t="shared" si="5"/>
        <v>3</v>
      </c>
      <c r="Q63">
        <f t="shared" si="6"/>
        <v>18</v>
      </c>
      <c r="R63">
        <f t="shared" si="7"/>
        <v>21</v>
      </c>
      <c r="S63">
        <f t="shared" si="8"/>
        <v>21</v>
      </c>
      <c r="T63">
        <f t="shared" si="9"/>
        <v>3</v>
      </c>
    </row>
    <row r="64" spans="1:20" ht="12.75">
      <c r="A64" s="38">
        <f t="shared" si="1"/>
        <v>2</v>
      </c>
      <c r="B64" s="9" t="s">
        <v>88</v>
      </c>
      <c r="C64" s="9" t="s">
        <v>9</v>
      </c>
      <c r="D64" s="37">
        <v>19</v>
      </c>
      <c r="E64" s="9"/>
      <c r="F64" s="10"/>
      <c r="G64" s="9"/>
      <c r="H64" s="11"/>
      <c r="I64" s="11"/>
      <c r="J64" s="11"/>
      <c r="K64" s="12"/>
      <c r="L64" s="9">
        <f t="shared" si="2"/>
        <v>19</v>
      </c>
      <c r="M64" s="9" t="str">
        <f t="shared" si="3"/>
        <v> </v>
      </c>
      <c r="N64" s="9" t="str">
        <f t="shared" si="4"/>
        <v> </v>
      </c>
      <c r="O64" s="34">
        <f t="shared" si="5"/>
        <v>2</v>
      </c>
      <c r="Q64">
        <f t="shared" si="6"/>
        <v>19</v>
      </c>
      <c r="R64">
        <f t="shared" si="7"/>
        <v>21</v>
      </c>
      <c r="S64">
        <f t="shared" si="8"/>
        <v>21</v>
      </c>
      <c r="T64">
        <f t="shared" si="9"/>
        <v>2</v>
      </c>
    </row>
    <row r="65" spans="1:20" ht="12.75">
      <c r="A65" s="38">
        <f t="shared" si="1"/>
        <v>2</v>
      </c>
      <c r="B65" s="9" t="s">
        <v>89</v>
      </c>
      <c r="C65" s="9"/>
      <c r="D65" s="37"/>
      <c r="E65" s="9"/>
      <c r="F65" s="10"/>
      <c r="G65" s="9">
        <v>19</v>
      </c>
      <c r="H65" s="11"/>
      <c r="I65" s="11"/>
      <c r="J65" s="11"/>
      <c r="K65" s="12"/>
      <c r="L65" s="9">
        <f t="shared" si="2"/>
        <v>19</v>
      </c>
      <c r="M65" s="9" t="str">
        <f t="shared" si="3"/>
        <v> </v>
      </c>
      <c r="N65" s="9" t="str">
        <f t="shared" si="4"/>
        <v> </v>
      </c>
      <c r="O65" s="34">
        <f t="shared" si="5"/>
        <v>2</v>
      </c>
      <c r="Q65">
        <f t="shared" si="6"/>
        <v>19</v>
      </c>
      <c r="R65">
        <f t="shared" si="7"/>
        <v>21</v>
      </c>
      <c r="S65">
        <f t="shared" si="8"/>
        <v>21</v>
      </c>
      <c r="T65">
        <f t="shared" si="9"/>
        <v>2</v>
      </c>
    </row>
    <row r="66" spans="1:20" ht="12.75">
      <c r="A66" s="38">
        <f t="shared" si="1"/>
        <v>1</v>
      </c>
      <c r="B66" s="9" t="s">
        <v>90</v>
      </c>
      <c r="C66" s="9" t="s">
        <v>60</v>
      </c>
      <c r="D66" s="37"/>
      <c r="E66" s="9"/>
      <c r="F66" s="10"/>
      <c r="G66" s="9"/>
      <c r="H66" s="11">
        <v>20</v>
      </c>
      <c r="I66" s="11"/>
      <c r="J66" s="11"/>
      <c r="K66" s="12"/>
      <c r="L66" s="9">
        <f t="shared" si="2"/>
        <v>20</v>
      </c>
      <c r="M66" s="9" t="str">
        <f t="shared" si="3"/>
        <v> </v>
      </c>
      <c r="N66" s="9" t="str">
        <f t="shared" si="4"/>
        <v> </v>
      </c>
      <c r="O66" s="34">
        <f t="shared" si="5"/>
        <v>1</v>
      </c>
      <c r="Q66">
        <f t="shared" si="6"/>
        <v>20</v>
      </c>
      <c r="R66">
        <f t="shared" si="7"/>
        <v>21</v>
      </c>
      <c r="S66">
        <f t="shared" si="8"/>
        <v>21</v>
      </c>
      <c r="T66">
        <f t="shared" si="9"/>
        <v>1</v>
      </c>
    </row>
    <row r="67" spans="1:20" ht="12.75">
      <c r="A67" s="38">
        <f t="shared" si="1"/>
        <v>1</v>
      </c>
      <c r="B67" s="9" t="s">
        <v>95</v>
      </c>
      <c r="C67" s="9" t="s">
        <v>96</v>
      </c>
      <c r="D67" s="37"/>
      <c r="E67" s="9"/>
      <c r="F67" s="10"/>
      <c r="G67" s="9"/>
      <c r="H67" s="11"/>
      <c r="I67" s="11">
        <v>20</v>
      </c>
      <c r="J67" s="11"/>
      <c r="K67" s="12"/>
      <c r="L67" s="9">
        <f t="shared" si="2"/>
        <v>20</v>
      </c>
      <c r="M67" s="9" t="str">
        <f t="shared" si="3"/>
        <v> </v>
      </c>
      <c r="N67" s="9" t="str">
        <f t="shared" si="4"/>
        <v> </v>
      </c>
      <c r="O67" s="34">
        <f t="shared" si="5"/>
        <v>1</v>
      </c>
      <c r="Q67">
        <f t="shared" si="6"/>
        <v>20</v>
      </c>
      <c r="R67">
        <f t="shared" si="7"/>
        <v>21</v>
      </c>
      <c r="S67">
        <f t="shared" si="8"/>
        <v>21</v>
      </c>
      <c r="T67">
        <f t="shared" si="9"/>
        <v>1</v>
      </c>
    </row>
    <row r="68" spans="1:20" ht="13.5" thickBot="1">
      <c r="A68" s="28">
        <f>21*8-D68-E68-F68-G68-H68-I68-J68-K68-((8-COUNT(D68:K68))*21)</f>
        <v>0</v>
      </c>
      <c r="B68" s="17"/>
      <c r="C68" s="17"/>
      <c r="D68" s="18"/>
      <c r="E68" s="17"/>
      <c r="F68" s="18"/>
      <c r="G68" s="17"/>
      <c r="H68" s="19"/>
      <c r="I68" s="19"/>
      <c r="J68" s="19"/>
      <c r="K68" s="20"/>
      <c r="L68" s="35" t="str">
        <f>IF(Q68&gt;20," ",Q68)</f>
        <v> </v>
      </c>
      <c r="M68" s="17" t="str">
        <f>IF(R68&gt;20," ",R68)</f>
        <v> </v>
      </c>
      <c r="N68" s="17" t="str">
        <f>IF(S68&gt;20," ",S68)</f>
        <v> </v>
      </c>
      <c r="O68" s="36" t="str">
        <f>IF(T68&lt;1," ",T68)</f>
        <v> </v>
      </c>
      <c r="Q68">
        <f>IF(COUNT(D68:K68)&gt;0,SMALL(D68:K68,1),21)</f>
        <v>21</v>
      </c>
      <c r="R68">
        <f>IF(COUNT(D68:K68)&gt;1,SMALL(D68:K68,2),21)</f>
        <v>21</v>
      </c>
      <c r="S68">
        <f>IF(COUNT(D68:K68)&gt;2,SMALL(D68:K68,3),21)</f>
        <v>21</v>
      </c>
      <c r="T68">
        <f>21*3-Q68-R68-S68-((3-COUNT(Q68:S68))*21)</f>
        <v>0</v>
      </c>
    </row>
  </sheetData>
  <sheetProtection/>
  <printOptions/>
  <pageMargins left="0.2" right="0.1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1.5" style="0" customWidth="1"/>
    <col min="3" max="3" width="19.66015625" style="0" customWidth="1"/>
    <col min="4" max="11" width="11.83203125" style="0" customWidth="1"/>
    <col min="12" max="12" width="3" style="0" customWidth="1"/>
    <col min="13" max="13" width="3.16015625" style="0" customWidth="1"/>
    <col min="14" max="14" width="3.33203125" style="0" customWidth="1"/>
    <col min="15" max="15" width="6.5" style="0" customWidth="1"/>
    <col min="16" max="16" width="11.660156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3.25" customHeight="1" thickBot="1">
      <c r="A1" s="1" t="s">
        <v>99</v>
      </c>
      <c r="B1" s="2"/>
      <c r="C1" s="2"/>
      <c r="D1" s="23"/>
      <c r="E1" s="2"/>
      <c r="F1" s="2"/>
      <c r="G1" s="2"/>
      <c r="H1" s="2"/>
      <c r="I1" s="2"/>
      <c r="J1" s="2"/>
      <c r="K1" s="3"/>
      <c r="L1" s="26"/>
      <c r="M1" s="26"/>
      <c r="N1" s="26"/>
      <c r="O1" s="27"/>
    </row>
    <row r="2" spans="1:15" ht="23.25" customHeight="1" thickBot="1">
      <c r="A2" s="22"/>
      <c r="B2" s="2"/>
      <c r="C2" s="2"/>
      <c r="D2" s="2"/>
      <c r="E2" s="2"/>
      <c r="F2" s="2"/>
      <c r="G2" s="33" t="s">
        <v>11</v>
      </c>
      <c r="H2" s="2"/>
      <c r="I2" s="2"/>
      <c r="J2" s="2"/>
      <c r="K2" s="3"/>
      <c r="L2" s="32"/>
      <c r="M2" s="29"/>
      <c r="N2" s="29"/>
      <c r="O2" s="30"/>
    </row>
    <row r="3" spans="1:15" ht="14.25" customHeight="1" thickBot="1">
      <c r="A3" s="22" t="s">
        <v>0</v>
      </c>
      <c r="B3" s="4" t="s">
        <v>1</v>
      </c>
      <c r="C3" s="4" t="s">
        <v>2</v>
      </c>
      <c r="D3" s="23" t="s">
        <v>3</v>
      </c>
      <c r="E3" s="23" t="s">
        <v>12</v>
      </c>
      <c r="F3" s="23" t="s">
        <v>4</v>
      </c>
      <c r="G3" s="23" t="s">
        <v>4</v>
      </c>
      <c r="H3" s="23" t="s">
        <v>5</v>
      </c>
      <c r="I3" s="23" t="s">
        <v>10</v>
      </c>
      <c r="J3" s="23" t="s">
        <v>6</v>
      </c>
      <c r="K3" s="25" t="s">
        <v>7</v>
      </c>
      <c r="L3" s="32" t="s">
        <v>14</v>
      </c>
      <c r="M3" s="29"/>
      <c r="N3" s="29"/>
      <c r="O3" s="30"/>
    </row>
    <row r="4" spans="1:20" ht="12.75">
      <c r="A4" s="31">
        <f aca="true" t="shared" si="0" ref="A4:A32">21*8-D4-E4-F4-G4-H4-I4-J4-K4-((8-COUNT(D4:K4))*21)</f>
        <v>135</v>
      </c>
      <c r="B4" s="13" t="s">
        <v>100</v>
      </c>
      <c r="C4" s="13" t="s">
        <v>101</v>
      </c>
      <c r="D4" s="24">
        <v>4</v>
      </c>
      <c r="E4" s="5">
        <v>1</v>
      </c>
      <c r="F4" s="6">
        <v>2</v>
      </c>
      <c r="G4" s="5">
        <v>2</v>
      </c>
      <c r="H4" s="7">
        <v>1</v>
      </c>
      <c r="I4" s="7">
        <v>1</v>
      </c>
      <c r="J4" s="7">
        <v>1</v>
      </c>
      <c r="K4" s="8"/>
      <c r="L4" s="9">
        <f aca="true" t="shared" si="1" ref="L4:N28">IF(Q4&gt;20," ",Q4)</f>
        <v>1</v>
      </c>
      <c r="M4" s="9">
        <f t="shared" si="1"/>
        <v>1</v>
      </c>
      <c r="N4" s="9">
        <f t="shared" si="1"/>
        <v>1</v>
      </c>
      <c r="O4" s="34">
        <f aca="true" t="shared" si="2" ref="O4:O28">IF(T4&lt;1," ",T4)</f>
        <v>60</v>
      </c>
      <c r="Q4">
        <f aca="true" t="shared" si="3" ref="Q4:Q32">IF(COUNT(D4:K4)&gt;0,SMALL(D4:K4,1),21)</f>
        <v>1</v>
      </c>
      <c r="R4">
        <f aca="true" t="shared" si="4" ref="R4:R32">IF(COUNT(D4:K4)&gt;1,SMALL(D4:K4,2),21)</f>
        <v>1</v>
      </c>
      <c r="S4">
        <f aca="true" t="shared" si="5" ref="S4:S32">IF(COUNT(D4:K4)&gt;2,SMALL(D4:K4,3),21)</f>
        <v>1</v>
      </c>
      <c r="T4">
        <f aca="true" t="shared" si="6" ref="T4:T32">21*3-Q4-R4-S4-((3-COUNT(Q4:S4))*21)</f>
        <v>60</v>
      </c>
    </row>
    <row r="5" spans="1:20" ht="12.75">
      <c r="A5" s="42">
        <f t="shared" si="0"/>
        <v>109</v>
      </c>
      <c r="B5" s="43" t="s">
        <v>102</v>
      </c>
      <c r="C5" s="13" t="s">
        <v>103</v>
      </c>
      <c r="D5" s="10">
        <v>3</v>
      </c>
      <c r="E5" s="9">
        <v>3</v>
      </c>
      <c r="F5" s="10">
        <v>1</v>
      </c>
      <c r="G5" s="9"/>
      <c r="H5" s="11">
        <v>2</v>
      </c>
      <c r="I5" s="11">
        <v>6</v>
      </c>
      <c r="J5" s="11">
        <v>2</v>
      </c>
      <c r="K5" s="12"/>
      <c r="L5" s="9">
        <f t="shared" si="1"/>
        <v>1</v>
      </c>
      <c r="M5" s="9">
        <f t="shared" si="1"/>
        <v>2</v>
      </c>
      <c r="N5" s="9">
        <f t="shared" si="1"/>
        <v>2</v>
      </c>
      <c r="O5" s="34">
        <f t="shared" si="2"/>
        <v>58</v>
      </c>
      <c r="Q5">
        <f t="shared" si="3"/>
        <v>1</v>
      </c>
      <c r="R5">
        <f t="shared" si="4"/>
        <v>2</v>
      </c>
      <c r="S5">
        <f t="shared" si="5"/>
        <v>2</v>
      </c>
      <c r="T5">
        <f t="shared" si="6"/>
        <v>58</v>
      </c>
    </row>
    <row r="6" spans="1:20" ht="12.75">
      <c r="A6" s="21">
        <f t="shared" si="0"/>
        <v>125</v>
      </c>
      <c r="B6" s="13" t="s">
        <v>104</v>
      </c>
      <c r="C6" s="13" t="s">
        <v>9</v>
      </c>
      <c r="D6" s="10">
        <v>4</v>
      </c>
      <c r="E6" s="9">
        <v>2</v>
      </c>
      <c r="F6" s="10">
        <v>5</v>
      </c>
      <c r="G6" s="9">
        <v>3</v>
      </c>
      <c r="H6" s="11">
        <v>3</v>
      </c>
      <c r="I6" s="11">
        <v>2</v>
      </c>
      <c r="J6" s="11">
        <v>3</v>
      </c>
      <c r="K6" s="12"/>
      <c r="L6" s="9">
        <f t="shared" si="1"/>
        <v>2</v>
      </c>
      <c r="M6" s="9">
        <f t="shared" si="1"/>
        <v>2</v>
      </c>
      <c r="N6" s="9">
        <f t="shared" si="1"/>
        <v>3</v>
      </c>
      <c r="O6" s="34">
        <f t="shared" si="2"/>
        <v>56</v>
      </c>
      <c r="Q6">
        <f t="shared" si="3"/>
        <v>2</v>
      </c>
      <c r="R6">
        <f t="shared" si="4"/>
        <v>2</v>
      </c>
      <c r="S6">
        <f t="shared" si="5"/>
        <v>3</v>
      </c>
      <c r="T6">
        <f t="shared" si="6"/>
        <v>56</v>
      </c>
    </row>
    <row r="7" spans="1:20" ht="12.75">
      <c r="A7" s="21">
        <f t="shared" si="0"/>
        <v>97</v>
      </c>
      <c r="B7" s="13" t="s">
        <v>105</v>
      </c>
      <c r="C7" s="13" t="s">
        <v>9</v>
      </c>
      <c r="D7" s="14">
        <v>7</v>
      </c>
      <c r="E7" s="13">
        <v>6</v>
      </c>
      <c r="F7" s="14">
        <v>3</v>
      </c>
      <c r="G7" s="13"/>
      <c r="H7" s="15">
        <v>5</v>
      </c>
      <c r="I7" s="15">
        <v>4</v>
      </c>
      <c r="J7" s="15">
        <v>4</v>
      </c>
      <c r="K7" s="16"/>
      <c r="L7" s="9">
        <f t="shared" si="1"/>
        <v>3</v>
      </c>
      <c r="M7" s="9">
        <f t="shared" si="1"/>
        <v>4</v>
      </c>
      <c r="N7" s="9">
        <f t="shared" si="1"/>
        <v>4</v>
      </c>
      <c r="O7" s="34">
        <f t="shared" si="2"/>
        <v>52</v>
      </c>
      <c r="Q7">
        <f t="shared" si="3"/>
        <v>3</v>
      </c>
      <c r="R7">
        <f t="shared" si="4"/>
        <v>4</v>
      </c>
      <c r="S7">
        <f t="shared" si="5"/>
        <v>4</v>
      </c>
      <c r="T7">
        <f t="shared" si="6"/>
        <v>52</v>
      </c>
    </row>
    <row r="8" spans="1:20" ht="12.75">
      <c r="A8" s="21">
        <f t="shared" si="0"/>
        <v>52</v>
      </c>
      <c r="B8" s="13" t="s">
        <v>106</v>
      </c>
      <c r="C8" s="13" t="s">
        <v>107</v>
      </c>
      <c r="D8" s="14"/>
      <c r="E8" s="13">
        <v>3</v>
      </c>
      <c r="F8" s="14"/>
      <c r="G8" s="13">
        <v>1</v>
      </c>
      <c r="H8" s="15">
        <v>7</v>
      </c>
      <c r="I8" s="15"/>
      <c r="J8" s="15"/>
      <c r="K8" s="16"/>
      <c r="L8" s="9">
        <f t="shared" si="1"/>
        <v>1</v>
      </c>
      <c r="M8" s="9">
        <f t="shared" si="1"/>
        <v>3</v>
      </c>
      <c r="N8" s="9">
        <f t="shared" si="1"/>
        <v>7</v>
      </c>
      <c r="O8" s="34">
        <f t="shared" si="2"/>
        <v>52</v>
      </c>
      <c r="Q8">
        <f t="shared" si="3"/>
        <v>1</v>
      </c>
      <c r="R8">
        <f t="shared" si="4"/>
        <v>3</v>
      </c>
      <c r="S8">
        <f t="shared" si="5"/>
        <v>7</v>
      </c>
      <c r="T8">
        <f t="shared" si="6"/>
        <v>52</v>
      </c>
    </row>
    <row r="9" spans="1:20" ht="12.75">
      <c r="A9" s="21">
        <f t="shared" si="0"/>
        <v>73</v>
      </c>
      <c r="B9" s="13" t="s">
        <v>108</v>
      </c>
      <c r="C9" s="13" t="s">
        <v>9</v>
      </c>
      <c r="D9" s="14">
        <v>2</v>
      </c>
      <c r="E9" s="13">
        <v>8</v>
      </c>
      <c r="F9" s="14"/>
      <c r="G9" s="13">
        <v>6</v>
      </c>
      <c r="H9" s="15">
        <v>6</v>
      </c>
      <c r="I9" s="15">
        <v>10</v>
      </c>
      <c r="J9" s="15"/>
      <c r="K9" s="16"/>
      <c r="L9" s="9">
        <f t="shared" si="1"/>
        <v>2</v>
      </c>
      <c r="M9" s="9">
        <f t="shared" si="1"/>
        <v>6</v>
      </c>
      <c r="N9" s="9">
        <f t="shared" si="1"/>
        <v>6</v>
      </c>
      <c r="O9" s="34">
        <f t="shared" si="2"/>
        <v>49</v>
      </c>
      <c r="Q9">
        <f t="shared" si="3"/>
        <v>2</v>
      </c>
      <c r="R9">
        <f t="shared" si="4"/>
        <v>6</v>
      </c>
      <c r="S9">
        <f t="shared" si="5"/>
        <v>6</v>
      </c>
      <c r="T9">
        <f t="shared" si="6"/>
        <v>49</v>
      </c>
    </row>
    <row r="10" spans="1:20" ht="12.75">
      <c r="A10" s="21">
        <f t="shared" si="0"/>
        <v>43</v>
      </c>
      <c r="B10" s="13" t="s">
        <v>109</v>
      </c>
      <c r="C10" s="13" t="s">
        <v>18</v>
      </c>
      <c r="D10" s="14"/>
      <c r="E10" s="13"/>
      <c r="F10" s="14"/>
      <c r="G10" s="13">
        <v>7</v>
      </c>
      <c r="H10" s="15">
        <v>4</v>
      </c>
      <c r="I10" s="15">
        <v>9</v>
      </c>
      <c r="J10" s="15"/>
      <c r="K10" s="16"/>
      <c r="L10" s="9">
        <f t="shared" si="1"/>
        <v>4</v>
      </c>
      <c r="M10" s="9">
        <f t="shared" si="1"/>
        <v>7</v>
      </c>
      <c r="N10" s="9">
        <f t="shared" si="1"/>
        <v>9</v>
      </c>
      <c r="O10" s="34">
        <f t="shared" si="2"/>
        <v>43</v>
      </c>
      <c r="Q10">
        <f t="shared" si="3"/>
        <v>4</v>
      </c>
      <c r="R10">
        <f t="shared" si="4"/>
        <v>7</v>
      </c>
      <c r="S10">
        <f t="shared" si="5"/>
        <v>9</v>
      </c>
      <c r="T10">
        <f t="shared" si="6"/>
        <v>43</v>
      </c>
    </row>
    <row r="11" spans="1:20" ht="12.75">
      <c r="A11" s="21">
        <f t="shared" si="0"/>
        <v>40</v>
      </c>
      <c r="B11" s="13" t="s">
        <v>110</v>
      </c>
      <c r="C11" s="13" t="s">
        <v>111</v>
      </c>
      <c r="D11" s="14"/>
      <c r="E11" s="13"/>
      <c r="F11" s="14"/>
      <c r="G11" s="13">
        <v>4</v>
      </c>
      <c r="H11" s="15">
        <v>8</v>
      </c>
      <c r="I11" s="15">
        <v>11</v>
      </c>
      <c r="J11" s="15"/>
      <c r="K11" s="16"/>
      <c r="L11" s="9">
        <f t="shared" si="1"/>
        <v>4</v>
      </c>
      <c r="M11" s="9">
        <f t="shared" si="1"/>
        <v>8</v>
      </c>
      <c r="N11" s="9">
        <f t="shared" si="1"/>
        <v>11</v>
      </c>
      <c r="O11" s="34">
        <f t="shared" si="2"/>
        <v>40</v>
      </c>
      <c r="Q11">
        <f t="shared" si="3"/>
        <v>4</v>
      </c>
      <c r="R11">
        <f t="shared" si="4"/>
        <v>8</v>
      </c>
      <c r="S11">
        <f t="shared" si="5"/>
        <v>11</v>
      </c>
      <c r="T11">
        <f t="shared" si="6"/>
        <v>40</v>
      </c>
    </row>
    <row r="12" spans="1:20" ht="12.75">
      <c r="A12" s="21">
        <f t="shared" si="0"/>
        <v>34</v>
      </c>
      <c r="B12" s="13" t="s">
        <v>112</v>
      </c>
      <c r="C12" s="13" t="s">
        <v>18</v>
      </c>
      <c r="D12" s="14"/>
      <c r="E12" s="13"/>
      <c r="F12" s="14"/>
      <c r="G12" s="13">
        <v>5</v>
      </c>
      <c r="H12" s="15"/>
      <c r="I12" s="15">
        <v>3</v>
      </c>
      <c r="J12" s="15"/>
      <c r="K12" s="16"/>
      <c r="L12" s="9">
        <f t="shared" si="1"/>
        <v>3</v>
      </c>
      <c r="M12" s="9">
        <f t="shared" si="1"/>
        <v>5</v>
      </c>
      <c r="N12" s="9" t="str">
        <f t="shared" si="1"/>
        <v> </v>
      </c>
      <c r="O12" s="34">
        <f t="shared" si="2"/>
        <v>34</v>
      </c>
      <c r="Q12">
        <f t="shared" si="3"/>
        <v>3</v>
      </c>
      <c r="R12">
        <f t="shared" si="4"/>
        <v>5</v>
      </c>
      <c r="S12">
        <f t="shared" si="5"/>
        <v>21</v>
      </c>
      <c r="T12">
        <f t="shared" si="6"/>
        <v>34</v>
      </c>
    </row>
    <row r="13" spans="1:20" ht="12.75">
      <c r="A13" s="21">
        <f t="shared" si="0"/>
        <v>29</v>
      </c>
      <c r="B13" s="13" t="s">
        <v>113</v>
      </c>
      <c r="C13" s="13" t="s">
        <v>18</v>
      </c>
      <c r="D13" s="14">
        <v>6</v>
      </c>
      <c r="E13" s="13"/>
      <c r="F13" s="14"/>
      <c r="G13" s="13"/>
      <c r="H13" s="15"/>
      <c r="I13" s="15">
        <v>7</v>
      </c>
      <c r="J13" s="15"/>
      <c r="K13" s="16"/>
      <c r="L13" s="9">
        <f t="shared" si="1"/>
        <v>6</v>
      </c>
      <c r="M13" s="9">
        <f t="shared" si="1"/>
        <v>7</v>
      </c>
      <c r="N13" s="9" t="str">
        <f t="shared" si="1"/>
        <v> </v>
      </c>
      <c r="O13" s="34">
        <f t="shared" si="2"/>
        <v>29</v>
      </c>
      <c r="Q13">
        <f t="shared" si="3"/>
        <v>6</v>
      </c>
      <c r="R13">
        <f t="shared" si="4"/>
        <v>7</v>
      </c>
      <c r="S13">
        <f t="shared" si="5"/>
        <v>21</v>
      </c>
      <c r="T13">
        <f t="shared" si="6"/>
        <v>29</v>
      </c>
    </row>
    <row r="14" spans="1:20" ht="12.75">
      <c r="A14" s="21">
        <f t="shared" si="0"/>
        <v>17</v>
      </c>
      <c r="B14" s="13" t="s">
        <v>114</v>
      </c>
      <c r="C14" s="13" t="s">
        <v>15</v>
      </c>
      <c r="D14" s="14"/>
      <c r="E14" s="13"/>
      <c r="F14" s="14">
        <v>4</v>
      </c>
      <c r="G14" s="13"/>
      <c r="H14" s="15"/>
      <c r="I14" s="15"/>
      <c r="J14" s="15"/>
      <c r="K14" s="16"/>
      <c r="L14" s="9">
        <f t="shared" si="1"/>
        <v>4</v>
      </c>
      <c r="M14" s="9" t="str">
        <f t="shared" si="1"/>
        <v> </v>
      </c>
      <c r="N14" s="9" t="str">
        <f t="shared" si="1"/>
        <v> </v>
      </c>
      <c r="O14" s="34">
        <f t="shared" si="2"/>
        <v>17</v>
      </c>
      <c r="Q14">
        <f t="shared" si="3"/>
        <v>4</v>
      </c>
      <c r="R14">
        <f t="shared" si="4"/>
        <v>21</v>
      </c>
      <c r="S14">
        <f t="shared" si="5"/>
        <v>21</v>
      </c>
      <c r="T14">
        <f t="shared" si="6"/>
        <v>17</v>
      </c>
    </row>
    <row r="15" spans="1:20" ht="12.75">
      <c r="A15" s="21">
        <f t="shared" si="0"/>
        <v>16</v>
      </c>
      <c r="B15" s="13" t="s">
        <v>115</v>
      </c>
      <c r="C15" s="13" t="s">
        <v>18</v>
      </c>
      <c r="D15" s="14"/>
      <c r="E15" s="13"/>
      <c r="F15" s="14"/>
      <c r="G15" s="13"/>
      <c r="H15" s="15"/>
      <c r="I15" s="15">
        <v>5</v>
      </c>
      <c r="J15" s="15"/>
      <c r="K15" s="16"/>
      <c r="L15" s="9">
        <f t="shared" si="1"/>
        <v>5</v>
      </c>
      <c r="M15" s="9" t="str">
        <f t="shared" si="1"/>
        <v> </v>
      </c>
      <c r="N15" s="9" t="str">
        <f t="shared" si="1"/>
        <v> </v>
      </c>
      <c r="O15" s="34">
        <f t="shared" si="2"/>
        <v>16</v>
      </c>
      <c r="Q15">
        <f t="shared" si="3"/>
        <v>5</v>
      </c>
      <c r="R15">
        <f t="shared" si="4"/>
        <v>21</v>
      </c>
      <c r="S15">
        <f t="shared" si="5"/>
        <v>21</v>
      </c>
      <c r="T15">
        <f t="shared" si="6"/>
        <v>16</v>
      </c>
    </row>
    <row r="16" spans="1:20" ht="12.75">
      <c r="A16" s="21">
        <f t="shared" si="0"/>
        <v>14</v>
      </c>
      <c r="B16" s="13" t="s">
        <v>116</v>
      </c>
      <c r="C16" s="13" t="s">
        <v>19</v>
      </c>
      <c r="D16" s="14"/>
      <c r="E16" s="13">
        <v>7</v>
      </c>
      <c r="F16" s="14"/>
      <c r="G16" s="13"/>
      <c r="H16" s="15"/>
      <c r="I16" s="15"/>
      <c r="J16" s="15"/>
      <c r="K16" s="16"/>
      <c r="L16" s="9">
        <f t="shared" si="1"/>
        <v>7</v>
      </c>
      <c r="M16" s="9" t="str">
        <f t="shared" si="1"/>
        <v> </v>
      </c>
      <c r="N16" s="9" t="str">
        <f t="shared" si="1"/>
        <v> </v>
      </c>
      <c r="O16" s="34">
        <f t="shared" si="2"/>
        <v>14</v>
      </c>
      <c r="Q16">
        <f t="shared" si="3"/>
        <v>7</v>
      </c>
      <c r="R16">
        <f t="shared" si="4"/>
        <v>21</v>
      </c>
      <c r="S16">
        <f t="shared" si="5"/>
        <v>21</v>
      </c>
      <c r="T16">
        <f t="shared" si="6"/>
        <v>14</v>
      </c>
    </row>
    <row r="17" spans="1:20" ht="12.75">
      <c r="A17" s="21">
        <f t="shared" si="0"/>
        <v>13</v>
      </c>
      <c r="B17" s="13" t="s">
        <v>117</v>
      </c>
      <c r="C17" s="13" t="s">
        <v>18</v>
      </c>
      <c r="D17" s="14"/>
      <c r="E17" s="13"/>
      <c r="F17" s="14"/>
      <c r="G17" s="13"/>
      <c r="H17" s="15"/>
      <c r="I17" s="15">
        <v>8</v>
      </c>
      <c r="J17" s="15"/>
      <c r="K17" s="16"/>
      <c r="L17" s="9">
        <f t="shared" si="1"/>
        <v>8</v>
      </c>
      <c r="M17" s="9" t="str">
        <f t="shared" si="1"/>
        <v> </v>
      </c>
      <c r="N17" s="9" t="str">
        <f t="shared" si="1"/>
        <v> </v>
      </c>
      <c r="O17" s="34">
        <f t="shared" si="2"/>
        <v>13</v>
      </c>
      <c r="Q17">
        <f t="shared" si="3"/>
        <v>8</v>
      </c>
      <c r="R17">
        <f t="shared" si="4"/>
        <v>21</v>
      </c>
      <c r="S17">
        <f t="shared" si="5"/>
        <v>21</v>
      </c>
      <c r="T17">
        <f t="shared" si="6"/>
        <v>13</v>
      </c>
    </row>
    <row r="18" spans="1:20" ht="12.75">
      <c r="A18" s="21">
        <f t="shared" si="0"/>
        <v>0</v>
      </c>
      <c r="B18" s="13"/>
      <c r="C18" s="13"/>
      <c r="D18" s="14"/>
      <c r="E18" s="13"/>
      <c r="F18" s="14"/>
      <c r="G18" s="13"/>
      <c r="H18" s="15"/>
      <c r="I18" s="15"/>
      <c r="J18" s="15"/>
      <c r="K18" s="16"/>
      <c r="L18" s="9" t="str">
        <f t="shared" si="1"/>
        <v> </v>
      </c>
      <c r="M18" s="9" t="str">
        <f t="shared" si="1"/>
        <v> </v>
      </c>
      <c r="N18" s="9" t="str">
        <f t="shared" si="1"/>
        <v> </v>
      </c>
      <c r="O18" s="34" t="str">
        <f t="shared" si="2"/>
        <v> </v>
      </c>
      <c r="Q18">
        <f t="shared" si="3"/>
        <v>21</v>
      </c>
      <c r="R18">
        <f t="shared" si="4"/>
        <v>21</v>
      </c>
      <c r="S18">
        <f t="shared" si="5"/>
        <v>21</v>
      </c>
      <c r="T18">
        <f t="shared" si="6"/>
        <v>0</v>
      </c>
    </row>
    <row r="19" spans="1:20" ht="12.75">
      <c r="A19" s="21">
        <f t="shared" si="0"/>
        <v>0</v>
      </c>
      <c r="B19" s="13"/>
      <c r="C19" s="13"/>
      <c r="D19" s="14"/>
      <c r="E19" s="13"/>
      <c r="F19" s="14"/>
      <c r="G19" s="13"/>
      <c r="H19" s="15"/>
      <c r="I19" s="15"/>
      <c r="J19" s="15"/>
      <c r="K19" s="16"/>
      <c r="L19" s="9" t="str">
        <f t="shared" si="1"/>
        <v> </v>
      </c>
      <c r="M19" s="9" t="str">
        <f t="shared" si="1"/>
        <v> </v>
      </c>
      <c r="N19" s="9" t="str">
        <f t="shared" si="1"/>
        <v> </v>
      </c>
      <c r="O19" s="34" t="str">
        <f t="shared" si="2"/>
        <v> </v>
      </c>
      <c r="Q19">
        <f t="shared" si="3"/>
        <v>21</v>
      </c>
      <c r="R19">
        <f t="shared" si="4"/>
        <v>21</v>
      </c>
      <c r="S19">
        <f t="shared" si="5"/>
        <v>21</v>
      </c>
      <c r="T19">
        <f t="shared" si="6"/>
        <v>0</v>
      </c>
    </row>
    <row r="20" spans="1:20" ht="12.75">
      <c r="A20" s="21">
        <f t="shared" si="0"/>
        <v>0</v>
      </c>
      <c r="B20" s="13"/>
      <c r="C20" s="13"/>
      <c r="D20" s="14"/>
      <c r="E20" s="13"/>
      <c r="F20" s="14"/>
      <c r="G20" s="13"/>
      <c r="H20" s="15"/>
      <c r="I20" s="15"/>
      <c r="J20" s="15"/>
      <c r="K20" s="16"/>
      <c r="L20" s="9" t="str">
        <f t="shared" si="1"/>
        <v> </v>
      </c>
      <c r="M20" s="9" t="str">
        <f t="shared" si="1"/>
        <v> </v>
      </c>
      <c r="N20" s="9" t="str">
        <f t="shared" si="1"/>
        <v> </v>
      </c>
      <c r="O20" s="34" t="str">
        <f t="shared" si="2"/>
        <v> </v>
      </c>
      <c r="Q20">
        <f t="shared" si="3"/>
        <v>21</v>
      </c>
      <c r="R20">
        <f t="shared" si="4"/>
        <v>21</v>
      </c>
      <c r="S20">
        <f t="shared" si="5"/>
        <v>21</v>
      </c>
      <c r="T20">
        <f t="shared" si="6"/>
        <v>0</v>
      </c>
    </row>
    <row r="21" spans="1:20" ht="12.75">
      <c r="A21" s="21">
        <f t="shared" si="0"/>
        <v>0</v>
      </c>
      <c r="B21" s="13"/>
      <c r="C21" s="13"/>
      <c r="D21" s="14"/>
      <c r="E21" s="13"/>
      <c r="F21" s="14"/>
      <c r="G21" s="13"/>
      <c r="H21" s="15"/>
      <c r="I21" s="15"/>
      <c r="J21" s="15"/>
      <c r="K21" s="16"/>
      <c r="L21" s="9" t="str">
        <f t="shared" si="1"/>
        <v> </v>
      </c>
      <c r="M21" s="9" t="str">
        <f t="shared" si="1"/>
        <v> </v>
      </c>
      <c r="N21" s="9" t="str">
        <f t="shared" si="1"/>
        <v> </v>
      </c>
      <c r="O21" s="34" t="str">
        <f t="shared" si="2"/>
        <v> </v>
      </c>
      <c r="Q21">
        <f t="shared" si="3"/>
        <v>21</v>
      </c>
      <c r="R21">
        <f t="shared" si="4"/>
        <v>21</v>
      </c>
      <c r="S21">
        <f t="shared" si="5"/>
        <v>21</v>
      </c>
      <c r="T21">
        <f t="shared" si="6"/>
        <v>0</v>
      </c>
    </row>
    <row r="22" spans="1:20" ht="12.75">
      <c r="A22" s="21">
        <f t="shared" si="0"/>
        <v>0</v>
      </c>
      <c r="B22" s="13"/>
      <c r="C22" s="13"/>
      <c r="D22" s="14"/>
      <c r="E22" s="13"/>
      <c r="F22" s="14"/>
      <c r="G22" s="13"/>
      <c r="H22" s="15"/>
      <c r="I22" s="15"/>
      <c r="J22" s="15"/>
      <c r="K22" s="16"/>
      <c r="L22" s="9" t="str">
        <f t="shared" si="1"/>
        <v> </v>
      </c>
      <c r="M22" s="9" t="str">
        <f t="shared" si="1"/>
        <v> </v>
      </c>
      <c r="N22" s="9" t="str">
        <f t="shared" si="1"/>
        <v> </v>
      </c>
      <c r="O22" s="34" t="str">
        <f t="shared" si="2"/>
        <v> </v>
      </c>
      <c r="Q22">
        <f t="shared" si="3"/>
        <v>21</v>
      </c>
      <c r="R22">
        <f t="shared" si="4"/>
        <v>21</v>
      </c>
      <c r="S22">
        <f t="shared" si="5"/>
        <v>21</v>
      </c>
      <c r="T22">
        <f t="shared" si="6"/>
        <v>0</v>
      </c>
    </row>
    <row r="23" spans="1:20" ht="12.75">
      <c r="A23" s="21">
        <f t="shared" si="0"/>
        <v>0</v>
      </c>
      <c r="B23" s="13"/>
      <c r="C23" s="13"/>
      <c r="D23" s="14"/>
      <c r="E23" s="13"/>
      <c r="F23" s="14"/>
      <c r="G23" s="13"/>
      <c r="H23" s="15"/>
      <c r="I23" s="15"/>
      <c r="J23" s="15"/>
      <c r="K23" s="16"/>
      <c r="L23" s="9" t="str">
        <f t="shared" si="1"/>
        <v> </v>
      </c>
      <c r="M23" s="9" t="str">
        <f t="shared" si="1"/>
        <v> </v>
      </c>
      <c r="N23" s="9" t="str">
        <f t="shared" si="1"/>
        <v> </v>
      </c>
      <c r="O23" s="34" t="str">
        <f t="shared" si="2"/>
        <v> </v>
      </c>
      <c r="Q23">
        <f t="shared" si="3"/>
        <v>21</v>
      </c>
      <c r="R23">
        <f t="shared" si="4"/>
        <v>21</v>
      </c>
      <c r="S23">
        <f t="shared" si="5"/>
        <v>21</v>
      </c>
      <c r="T23">
        <f t="shared" si="6"/>
        <v>0</v>
      </c>
    </row>
    <row r="24" spans="1:20" ht="12.75">
      <c r="A24" s="21">
        <f t="shared" si="0"/>
        <v>0</v>
      </c>
      <c r="B24" s="13"/>
      <c r="C24" s="13"/>
      <c r="D24" s="14"/>
      <c r="E24" s="13"/>
      <c r="F24" s="14"/>
      <c r="G24" s="13"/>
      <c r="H24" s="15"/>
      <c r="I24" s="15"/>
      <c r="J24" s="15"/>
      <c r="K24" s="16"/>
      <c r="L24" s="9" t="str">
        <f t="shared" si="1"/>
        <v> </v>
      </c>
      <c r="M24" s="9" t="str">
        <f t="shared" si="1"/>
        <v> </v>
      </c>
      <c r="N24" s="9" t="str">
        <f t="shared" si="1"/>
        <v> </v>
      </c>
      <c r="O24" s="34" t="str">
        <f t="shared" si="2"/>
        <v> </v>
      </c>
      <c r="Q24">
        <f t="shared" si="3"/>
        <v>21</v>
      </c>
      <c r="R24">
        <f t="shared" si="4"/>
        <v>21</v>
      </c>
      <c r="S24">
        <f t="shared" si="5"/>
        <v>21</v>
      </c>
      <c r="T24">
        <f t="shared" si="6"/>
        <v>0</v>
      </c>
    </row>
    <row r="25" spans="1:20" ht="12.75">
      <c r="A25" s="21">
        <f t="shared" si="0"/>
        <v>0</v>
      </c>
      <c r="B25" s="13"/>
      <c r="C25" s="13"/>
      <c r="D25" s="14"/>
      <c r="E25" s="13"/>
      <c r="F25" s="14"/>
      <c r="G25" s="13"/>
      <c r="H25" s="15"/>
      <c r="I25" s="15"/>
      <c r="J25" s="15"/>
      <c r="K25" s="16"/>
      <c r="L25" s="9" t="str">
        <f t="shared" si="1"/>
        <v> </v>
      </c>
      <c r="M25" s="9" t="str">
        <f t="shared" si="1"/>
        <v> </v>
      </c>
      <c r="N25" s="9" t="str">
        <f t="shared" si="1"/>
        <v> </v>
      </c>
      <c r="O25" s="34" t="str">
        <f t="shared" si="2"/>
        <v> </v>
      </c>
      <c r="Q25">
        <f t="shared" si="3"/>
        <v>21</v>
      </c>
      <c r="R25">
        <f t="shared" si="4"/>
        <v>21</v>
      </c>
      <c r="S25">
        <f t="shared" si="5"/>
        <v>21</v>
      </c>
      <c r="T25">
        <f t="shared" si="6"/>
        <v>0</v>
      </c>
    </row>
    <row r="26" spans="1:20" ht="12.75">
      <c r="A26" s="21">
        <f t="shared" si="0"/>
        <v>0</v>
      </c>
      <c r="B26" s="13"/>
      <c r="C26" s="13"/>
      <c r="D26" s="14"/>
      <c r="E26" s="13"/>
      <c r="F26" s="14"/>
      <c r="G26" s="13"/>
      <c r="H26" s="15"/>
      <c r="I26" s="15"/>
      <c r="J26" s="15"/>
      <c r="K26" s="16"/>
      <c r="L26" s="9" t="str">
        <f t="shared" si="1"/>
        <v> </v>
      </c>
      <c r="M26" s="9" t="str">
        <f t="shared" si="1"/>
        <v> </v>
      </c>
      <c r="N26" s="9" t="str">
        <f t="shared" si="1"/>
        <v> </v>
      </c>
      <c r="O26" s="34" t="str">
        <f t="shared" si="2"/>
        <v> </v>
      </c>
      <c r="Q26">
        <f t="shared" si="3"/>
        <v>21</v>
      </c>
      <c r="R26">
        <f t="shared" si="4"/>
        <v>21</v>
      </c>
      <c r="S26">
        <f t="shared" si="5"/>
        <v>21</v>
      </c>
      <c r="T26">
        <f t="shared" si="6"/>
        <v>0</v>
      </c>
    </row>
    <row r="27" spans="1:20" ht="12.75">
      <c r="A27" s="21">
        <f t="shared" si="0"/>
        <v>0</v>
      </c>
      <c r="B27" s="13"/>
      <c r="C27" s="13"/>
      <c r="D27" s="14"/>
      <c r="E27" s="13"/>
      <c r="F27" s="14"/>
      <c r="G27" s="13"/>
      <c r="H27" s="15"/>
      <c r="I27" s="15"/>
      <c r="J27" s="15"/>
      <c r="K27" s="16"/>
      <c r="L27" s="9" t="str">
        <f t="shared" si="1"/>
        <v> </v>
      </c>
      <c r="M27" s="9" t="str">
        <f t="shared" si="1"/>
        <v> </v>
      </c>
      <c r="N27" s="9" t="str">
        <f t="shared" si="1"/>
        <v> </v>
      </c>
      <c r="O27" s="34" t="str">
        <f t="shared" si="2"/>
        <v> </v>
      </c>
      <c r="Q27">
        <f t="shared" si="3"/>
        <v>21</v>
      </c>
      <c r="R27">
        <f t="shared" si="4"/>
        <v>21</v>
      </c>
      <c r="S27">
        <f t="shared" si="5"/>
        <v>21</v>
      </c>
      <c r="T27">
        <f t="shared" si="6"/>
        <v>0</v>
      </c>
    </row>
    <row r="28" spans="1:20" ht="12.75">
      <c r="A28" s="21">
        <f t="shared" si="0"/>
        <v>0</v>
      </c>
      <c r="B28" s="13"/>
      <c r="C28" s="13"/>
      <c r="D28" s="14"/>
      <c r="E28" s="13"/>
      <c r="F28" s="14"/>
      <c r="G28" s="13"/>
      <c r="H28" s="15"/>
      <c r="I28" s="15"/>
      <c r="J28" s="15"/>
      <c r="K28" s="16"/>
      <c r="L28" s="9" t="str">
        <f t="shared" si="1"/>
        <v> </v>
      </c>
      <c r="M28" s="9" t="str">
        <f t="shared" si="1"/>
        <v> </v>
      </c>
      <c r="N28" s="9" t="str">
        <f t="shared" si="1"/>
        <v> </v>
      </c>
      <c r="O28" s="34" t="str">
        <f t="shared" si="2"/>
        <v> </v>
      </c>
      <c r="Q28">
        <f t="shared" si="3"/>
        <v>21</v>
      </c>
      <c r="R28">
        <f t="shared" si="4"/>
        <v>21</v>
      </c>
      <c r="S28">
        <f t="shared" si="5"/>
        <v>21</v>
      </c>
      <c r="T28">
        <f t="shared" si="6"/>
        <v>0</v>
      </c>
    </row>
    <row r="29" spans="1:20" ht="12.75">
      <c r="A29" s="21">
        <f t="shared" si="0"/>
        <v>0</v>
      </c>
      <c r="B29" s="44"/>
      <c r="C29" s="44"/>
      <c r="D29" s="45"/>
      <c r="E29" s="44"/>
      <c r="F29" s="45"/>
      <c r="G29" s="44"/>
      <c r="H29" s="46"/>
      <c r="I29" s="46"/>
      <c r="J29" s="46"/>
      <c r="K29" s="47"/>
      <c r="L29" s="9" t="str">
        <f aca="true" t="shared" si="7" ref="L29:N32">IF(Q29&gt;20," ",Q29)</f>
        <v> </v>
      </c>
      <c r="M29" s="9" t="str">
        <f t="shared" si="7"/>
        <v> </v>
      </c>
      <c r="N29" s="9" t="str">
        <f t="shared" si="7"/>
        <v> </v>
      </c>
      <c r="O29" s="34" t="str">
        <f>IF(T29&lt;1," ",T29)</f>
        <v> </v>
      </c>
      <c r="Q29">
        <f>IF(COUNT(D29:K29)&gt;0,SMALL(D29:K29,1),21)</f>
        <v>21</v>
      </c>
      <c r="R29">
        <f>IF(COUNT(D29:K29)&gt;1,SMALL(D29:K29,2),21)</f>
        <v>21</v>
      </c>
      <c r="S29">
        <f>IF(COUNT(D29:K29)&gt;2,SMALL(D29:K29,3),21)</f>
        <v>21</v>
      </c>
      <c r="T29">
        <f>21*3-Q29-R29-S29-((3-COUNT(Q29:S29))*21)</f>
        <v>0</v>
      </c>
    </row>
    <row r="30" spans="1:20" ht="12.75">
      <c r="A30" s="21">
        <f t="shared" si="0"/>
        <v>0</v>
      </c>
      <c r="B30" s="44"/>
      <c r="C30" s="44"/>
      <c r="D30" s="45"/>
      <c r="E30" s="44"/>
      <c r="F30" s="45"/>
      <c r="G30" s="44"/>
      <c r="H30" s="46"/>
      <c r="I30" s="46"/>
      <c r="J30" s="46"/>
      <c r="K30" s="47"/>
      <c r="L30" s="9" t="str">
        <f t="shared" si="7"/>
        <v> </v>
      </c>
      <c r="M30" s="9" t="str">
        <f t="shared" si="7"/>
        <v> </v>
      </c>
      <c r="N30" s="9" t="str">
        <f t="shared" si="7"/>
        <v> </v>
      </c>
      <c r="O30" s="34" t="str">
        <f>IF(T30&lt;1," ",T30)</f>
        <v> </v>
      </c>
      <c r="Q30">
        <f>IF(COUNT(D30:K30)&gt;0,SMALL(D30:K30,1),21)</f>
        <v>21</v>
      </c>
      <c r="R30">
        <f>IF(COUNT(D30:K30)&gt;1,SMALL(D30:K30,2),21)</f>
        <v>21</v>
      </c>
      <c r="S30">
        <f>IF(COUNT(D30:K30)&gt;2,SMALL(D30:K30,3),21)</f>
        <v>21</v>
      </c>
      <c r="T30">
        <f>21*3-Q30-R30-S30-((3-COUNT(Q30:S30))*21)</f>
        <v>0</v>
      </c>
    </row>
    <row r="31" spans="1:20" ht="12.75">
      <c r="A31" s="21">
        <f t="shared" si="0"/>
        <v>0</v>
      </c>
      <c r="B31" s="44"/>
      <c r="C31" s="44"/>
      <c r="D31" s="45"/>
      <c r="E31" s="44"/>
      <c r="F31" s="45"/>
      <c r="G31" s="44"/>
      <c r="H31" s="46"/>
      <c r="I31" s="46"/>
      <c r="J31" s="46"/>
      <c r="K31" s="47"/>
      <c r="L31" s="9" t="str">
        <f t="shared" si="7"/>
        <v> </v>
      </c>
      <c r="M31" s="9" t="str">
        <f t="shared" si="7"/>
        <v> </v>
      </c>
      <c r="N31" s="9" t="str">
        <f t="shared" si="7"/>
        <v> </v>
      </c>
      <c r="O31" s="34" t="str">
        <f>IF(T31&lt;1," ",T31)</f>
        <v> </v>
      </c>
      <c r="Q31">
        <f>IF(COUNT(D31:K31)&gt;0,SMALL(D31:K31,1),21)</f>
        <v>21</v>
      </c>
      <c r="R31">
        <f>IF(COUNT(D31:K31)&gt;1,SMALL(D31:K31,2),21)</f>
        <v>21</v>
      </c>
      <c r="S31">
        <f>IF(COUNT(D31:K31)&gt;2,SMALL(D31:K31,3),21)</f>
        <v>21</v>
      </c>
      <c r="T31">
        <f>21*3-Q31-R31-S31-((3-COUNT(Q31:S31))*21)</f>
        <v>0</v>
      </c>
    </row>
    <row r="32" spans="1:20" ht="13.5" thickBot="1">
      <c r="A32" s="28">
        <f t="shared" si="0"/>
        <v>0</v>
      </c>
      <c r="B32" s="17"/>
      <c r="C32" s="17"/>
      <c r="D32" s="18"/>
      <c r="E32" s="17"/>
      <c r="F32" s="18"/>
      <c r="G32" s="17"/>
      <c r="H32" s="19"/>
      <c r="I32" s="19"/>
      <c r="J32" s="19"/>
      <c r="K32" s="20"/>
      <c r="L32" s="35" t="str">
        <f t="shared" si="7"/>
        <v> </v>
      </c>
      <c r="M32" s="17" t="str">
        <f t="shared" si="7"/>
        <v> </v>
      </c>
      <c r="N32" s="17" t="str">
        <f t="shared" si="7"/>
        <v> </v>
      </c>
      <c r="O32" s="36" t="str">
        <f>IF(T32&lt;1," ",T32)</f>
        <v> </v>
      </c>
      <c r="Q32">
        <f t="shared" si="3"/>
        <v>21</v>
      </c>
      <c r="R32">
        <f t="shared" si="4"/>
        <v>21</v>
      </c>
      <c r="S32">
        <f t="shared" si="5"/>
        <v>21</v>
      </c>
      <c r="T32">
        <f t="shared" si="6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24" style="0" customWidth="1"/>
    <col min="2" max="2" width="21.66015625" style="0" customWidth="1"/>
    <col min="3" max="9" width="10.66015625" style="0" customWidth="1"/>
    <col min="10" max="10" width="10.5" style="0" customWidth="1"/>
    <col min="11" max="11" width="7" style="0" customWidth="1"/>
    <col min="12" max="13" width="3.16015625" style="0" customWidth="1"/>
    <col min="14" max="14" width="3" style="0" customWidth="1"/>
    <col min="15" max="15" width="6.5" style="0" customWidth="1"/>
    <col min="17" max="17" width="0.1640625" style="0" customWidth="1"/>
    <col min="18" max="20" width="12" style="0" hidden="1" customWidth="1"/>
  </cols>
  <sheetData>
    <row r="1" spans="1:15" ht="28.5" thickBot="1">
      <c r="A1" s="48" t="s">
        <v>118</v>
      </c>
      <c r="B1" s="26"/>
      <c r="C1" s="2"/>
      <c r="D1" s="2"/>
      <c r="E1" s="2"/>
      <c r="F1" s="2"/>
      <c r="G1" s="2"/>
      <c r="H1" s="2"/>
      <c r="I1" s="2"/>
      <c r="J1" s="2"/>
      <c r="K1" s="26"/>
      <c r="L1" s="26"/>
      <c r="M1" s="26"/>
      <c r="N1" s="26"/>
      <c r="O1" s="27"/>
    </row>
    <row r="2" spans="1:15" ht="18" customHeight="1" thickBot="1">
      <c r="A2" s="32"/>
      <c r="B2" s="29"/>
      <c r="C2" s="22"/>
      <c r="D2" s="2"/>
      <c r="E2" s="2"/>
      <c r="F2" s="49" t="s">
        <v>11</v>
      </c>
      <c r="G2" s="2"/>
      <c r="H2" s="2"/>
      <c r="I2" s="2"/>
      <c r="J2" s="3"/>
      <c r="K2" s="50"/>
      <c r="L2" s="22" t="s">
        <v>119</v>
      </c>
      <c r="M2" s="2"/>
      <c r="N2" s="2"/>
      <c r="O2" s="3"/>
    </row>
    <row r="3" spans="1:15" ht="13.5" thickBot="1">
      <c r="A3" s="51" t="s">
        <v>1</v>
      </c>
      <c r="B3" s="4" t="s">
        <v>2</v>
      </c>
      <c r="C3" s="23" t="s">
        <v>3</v>
      </c>
      <c r="D3" s="23" t="s">
        <v>12</v>
      </c>
      <c r="E3" s="23" t="s">
        <v>4</v>
      </c>
      <c r="F3" s="23" t="s">
        <v>4</v>
      </c>
      <c r="G3" s="23" t="s">
        <v>5</v>
      </c>
      <c r="H3" s="23" t="s">
        <v>10</v>
      </c>
      <c r="I3" s="23" t="s">
        <v>6</v>
      </c>
      <c r="J3" s="25" t="s">
        <v>7</v>
      </c>
      <c r="K3" s="22" t="s">
        <v>0</v>
      </c>
      <c r="L3" s="22" t="s">
        <v>120</v>
      </c>
      <c r="M3" s="2"/>
      <c r="N3" s="3"/>
      <c r="O3" s="50" t="s">
        <v>0</v>
      </c>
    </row>
    <row r="4" spans="1:20" s="65" customFormat="1" ht="12.75">
      <c r="A4" s="72" t="s">
        <v>121</v>
      </c>
      <c r="B4" s="73" t="s">
        <v>122</v>
      </c>
      <c r="C4" s="74">
        <v>8</v>
      </c>
      <c r="D4" s="60">
        <v>3</v>
      </c>
      <c r="E4" s="61">
        <v>3</v>
      </c>
      <c r="F4" s="60">
        <v>2</v>
      </c>
      <c r="G4" s="62"/>
      <c r="H4" s="62">
        <v>1</v>
      </c>
      <c r="I4" s="62">
        <v>1</v>
      </c>
      <c r="J4" s="63">
        <v>2</v>
      </c>
      <c r="K4" s="58">
        <f aca="true" t="shared" si="0" ref="K4:K44">21*8-C4-D4-E4-F4-G4-H4-I4-J4-((8-COUNT(C4:J4))*21)</f>
        <v>127</v>
      </c>
      <c r="L4" s="60">
        <f aca="true" t="shared" si="1" ref="L4:N19">IF(Q4&gt;20," ",Q4)</f>
        <v>1</v>
      </c>
      <c r="M4" s="60">
        <f t="shared" si="1"/>
        <v>1</v>
      </c>
      <c r="N4" s="60">
        <f t="shared" si="1"/>
        <v>2</v>
      </c>
      <c r="O4" s="75">
        <f>IF(T4&lt;1," ",T4)</f>
        <v>59</v>
      </c>
      <c r="Q4" s="65">
        <f>IF(COUNT(C4:J4)&gt;0,SMALL(C4:J4,1),21)</f>
        <v>1</v>
      </c>
      <c r="R4" s="65">
        <f>IF(COUNT(C4:J4)&gt;1,SMALL(C4:J4,2),21)</f>
        <v>1</v>
      </c>
      <c r="S4" s="65">
        <f>IF(COUNT(C4:J4)&gt;2,SMALL(C4:J4,3),21)</f>
        <v>2</v>
      </c>
      <c r="T4" s="65">
        <f>21*3-Q4-R4-S4-((3-COUNT(Q4:S4))*21)</f>
        <v>59</v>
      </c>
    </row>
    <row r="5" spans="1:20" s="65" customFormat="1" ht="12.75">
      <c r="A5" s="52" t="s">
        <v>123</v>
      </c>
      <c r="B5" s="43" t="s">
        <v>60</v>
      </c>
      <c r="C5" s="67">
        <v>2</v>
      </c>
      <c r="D5" s="59">
        <v>1</v>
      </c>
      <c r="E5" s="68">
        <v>2</v>
      </c>
      <c r="F5" s="59"/>
      <c r="G5" s="69">
        <v>1</v>
      </c>
      <c r="H5" s="69"/>
      <c r="I5" s="69">
        <v>3</v>
      </c>
      <c r="J5" s="70">
        <v>6</v>
      </c>
      <c r="K5" s="76">
        <f t="shared" si="0"/>
        <v>111</v>
      </c>
      <c r="L5" s="59">
        <f t="shared" si="1"/>
        <v>1</v>
      </c>
      <c r="M5" s="59">
        <f t="shared" si="1"/>
        <v>1</v>
      </c>
      <c r="N5" s="59">
        <f t="shared" si="1"/>
        <v>2</v>
      </c>
      <c r="O5" s="64">
        <f>IF(T5&lt;1," ",T5)</f>
        <v>59</v>
      </c>
      <c r="Q5" s="65">
        <f>IF(COUNT(C5:J5)&gt;0,SMALL(C5:J5,1),21)</f>
        <v>1</v>
      </c>
      <c r="R5" s="65">
        <f>IF(COUNT(C5:J5)&gt;1,SMALL(C5:J5,2),21)</f>
        <v>1</v>
      </c>
      <c r="S5" s="65">
        <f>IF(COUNT(C5:J5)&gt;2,SMALL(C5:J5,3),21)</f>
        <v>2</v>
      </c>
      <c r="T5" s="65">
        <f>21*3-Q5-R5-S5-((3-COUNT(Q5:S5))*21)</f>
        <v>59</v>
      </c>
    </row>
    <row r="6" spans="1:20" s="65" customFormat="1" ht="12.75">
      <c r="A6" s="52" t="s">
        <v>124</v>
      </c>
      <c r="B6" s="43" t="s">
        <v>125</v>
      </c>
      <c r="C6" s="67">
        <v>4</v>
      </c>
      <c r="D6" s="59">
        <v>4</v>
      </c>
      <c r="E6" s="68">
        <v>4</v>
      </c>
      <c r="F6" s="59">
        <v>7</v>
      </c>
      <c r="G6" s="69"/>
      <c r="H6" s="69">
        <v>5</v>
      </c>
      <c r="I6" s="69">
        <v>2</v>
      </c>
      <c r="J6" s="70"/>
      <c r="K6" s="76">
        <f t="shared" si="0"/>
        <v>100</v>
      </c>
      <c r="L6" s="59">
        <f t="shared" si="1"/>
        <v>2</v>
      </c>
      <c r="M6" s="59">
        <f t="shared" si="1"/>
        <v>4</v>
      </c>
      <c r="N6" s="59">
        <f t="shared" si="1"/>
        <v>4</v>
      </c>
      <c r="O6" s="64">
        <f aca="true" t="shared" si="2" ref="O6:O44">IF(T6&lt;1," ",T6)</f>
        <v>53</v>
      </c>
      <c r="Q6" s="65">
        <f aca="true" t="shared" si="3" ref="Q6:Q44">IF(COUNT(C6:J6)&gt;0,SMALL(C6:J6,1),21)</f>
        <v>2</v>
      </c>
      <c r="R6" s="65">
        <f aca="true" t="shared" si="4" ref="R6:R44">IF(COUNT(C6:J6)&gt;1,SMALL(C6:J6,2),21)</f>
        <v>4</v>
      </c>
      <c r="S6" s="65">
        <f aca="true" t="shared" si="5" ref="S6:S44">IF(COUNT(C6:J6)&gt;2,SMALL(C6:J6,3),21)</f>
        <v>4</v>
      </c>
      <c r="T6" s="65">
        <f aca="true" t="shared" si="6" ref="T6:T44">21*3-Q6-R6-S6-((3-COUNT(Q6:S6))*21)</f>
        <v>53</v>
      </c>
    </row>
    <row r="7" spans="1:20" s="65" customFormat="1" ht="12.75">
      <c r="A7" s="52" t="s">
        <v>126</v>
      </c>
      <c r="B7" s="43" t="s">
        <v>127</v>
      </c>
      <c r="C7" s="67"/>
      <c r="D7" s="59"/>
      <c r="E7" s="68">
        <v>1</v>
      </c>
      <c r="F7" s="59">
        <v>1</v>
      </c>
      <c r="G7" s="69">
        <v>3</v>
      </c>
      <c r="H7" s="69"/>
      <c r="I7" s="69"/>
      <c r="J7" s="70">
        <v>1</v>
      </c>
      <c r="K7" s="76">
        <f t="shared" si="0"/>
        <v>78</v>
      </c>
      <c r="L7" s="59">
        <f t="shared" si="1"/>
        <v>1</v>
      </c>
      <c r="M7" s="59">
        <f t="shared" si="1"/>
        <v>1</v>
      </c>
      <c r="N7" s="59">
        <f t="shared" si="1"/>
        <v>1</v>
      </c>
      <c r="O7" s="64">
        <f t="shared" si="2"/>
        <v>60</v>
      </c>
      <c r="Q7" s="65">
        <f t="shared" si="3"/>
        <v>1</v>
      </c>
      <c r="R7" s="65">
        <f t="shared" si="4"/>
        <v>1</v>
      </c>
      <c r="S7" s="65">
        <f t="shared" si="5"/>
        <v>1</v>
      </c>
      <c r="T7" s="65">
        <f t="shared" si="6"/>
        <v>60</v>
      </c>
    </row>
    <row r="8" spans="1:20" ht="12.75">
      <c r="A8" s="52" t="s">
        <v>128</v>
      </c>
      <c r="B8" s="43" t="s">
        <v>17</v>
      </c>
      <c r="C8" s="37">
        <v>3</v>
      </c>
      <c r="D8" s="9">
        <v>2</v>
      </c>
      <c r="E8" s="10"/>
      <c r="F8" s="9"/>
      <c r="G8" s="11">
        <v>2</v>
      </c>
      <c r="H8" s="11">
        <v>2</v>
      </c>
      <c r="I8" s="11"/>
      <c r="J8" s="12"/>
      <c r="K8" s="38">
        <f t="shared" si="0"/>
        <v>75</v>
      </c>
      <c r="L8" s="9">
        <f t="shared" si="1"/>
        <v>2</v>
      </c>
      <c r="M8" s="9">
        <f t="shared" si="1"/>
        <v>2</v>
      </c>
      <c r="N8" s="9">
        <f t="shared" si="1"/>
        <v>2</v>
      </c>
      <c r="O8" s="34">
        <f t="shared" si="2"/>
        <v>57</v>
      </c>
      <c r="Q8">
        <f t="shared" si="3"/>
        <v>2</v>
      </c>
      <c r="R8">
        <f t="shared" si="4"/>
        <v>2</v>
      </c>
      <c r="S8">
        <f t="shared" si="5"/>
        <v>2</v>
      </c>
      <c r="T8">
        <f t="shared" si="6"/>
        <v>57</v>
      </c>
    </row>
    <row r="9" spans="1:20" ht="12.75">
      <c r="A9" s="21" t="s">
        <v>129</v>
      </c>
      <c r="B9" s="13" t="s">
        <v>130</v>
      </c>
      <c r="C9" s="37">
        <v>6</v>
      </c>
      <c r="D9" s="9"/>
      <c r="E9" s="10">
        <v>6</v>
      </c>
      <c r="F9" s="9"/>
      <c r="G9" s="11"/>
      <c r="H9" s="11">
        <v>7</v>
      </c>
      <c r="I9" s="11">
        <v>4</v>
      </c>
      <c r="J9" s="12"/>
      <c r="K9" s="38">
        <f t="shared" si="0"/>
        <v>61</v>
      </c>
      <c r="L9" s="9">
        <f t="shared" si="1"/>
        <v>4</v>
      </c>
      <c r="M9" s="9">
        <f t="shared" si="1"/>
        <v>6</v>
      </c>
      <c r="N9" s="9">
        <f t="shared" si="1"/>
        <v>6</v>
      </c>
      <c r="O9" s="34">
        <f t="shared" si="2"/>
        <v>47</v>
      </c>
      <c r="Q9">
        <f t="shared" si="3"/>
        <v>4</v>
      </c>
      <c r="R9">
        <f t="shared" si="4"/>
        <v>6</v>
      </c>
      <c r="S9">
        <f t="shared" si="5"/>
        <v>6</v>
      </c>
      <c r="T9">
        <f t="shared" si="6"/>
        <v>47</v>
      </c>
    </row>
    <row r="10" spans="1:20" ht="12.75">
      <c r="A10" s="52" t="s">
        <v>131</v>
      </c>
      <c r="B10" s="43" t="s">
        <v>9</v>
      </c>
      <c r="C10" s="37"/>
      <c r="D10" s="9">
        <v>11</v>
      </c>
      <c r="E10" s="10">
        <v>5</v>
      </c>
      <c r="F10" s="9">
        <v>8</v>
      </c>
      <c r="G10" s="11"/>
      <c r="H10" s="11"/>
      <c r="I10" s="11"/>
      <c r="J10" s="12">
        <v>7</v>
      </c>
      <c r="K10" s="38">
        <f t="shared" si="0"/>
        <v>53</v>
      </c>
      <c r="L10" s="9">
        <f t="shared" si="1"/>
        <v>5</v>
      </c>
      <c r="M10" s="9">
        <f t="shared" si="1"/>
        <v>7</v>
      </c>
      <c r="N10" s="9">
        <f t="shared" si="1"/>
        <v>8</v>
      </c>
      <c r="O10" s="34">
        <f t="shared" si="2"/>
        <v>43</v>
      </c>
      <c r="Q10">
        <f t="shared" si="3"/>
        <v>5</v>
      </c>
      <c r="R10">
        <f t="shared" si="4"/>
        <v>7</v>
      </c>
      <c r="S10">
        <f t="shared" si="5"/>
        <v>8</v>
      </c>
      <c r="T10">
        <f t="shared" si="6"/>
        <v>43</v>
      </c>
    </row>
    <row r="11" spans="1:20" ht="12.75">
      <c r="A11" s="21" t="s">
        <v>132</v>
      </c>
      <c r="B11" s="13" t="s">
        <v>15</v>
      </c>
      <c r="C11" s="37"/>
      <c r="D11" s="9">
        <v>10</v>
      </c>
      <c r="E11" s="10"/>
      <c r="F11" s="9"/>
      <c r="G11" s="11"/>
      <c r="H11" s="11">
        <v>13</v>
      </c>
      <c r="I11" s="11">
        <v>5</v>
      </c>
      <c r="J11" s="12">
        <v>10</v>
      </c>
      <c r="K11" s="38">
        <f t="shared" si="0"/>
        <v>46</v>
      </c>
      <c r="L11" s="9">
        <f t="shared" si="1"/>
        <v>5</v>
      </c>
      <c r="M11" s="9">
        <f t="shared" si="1"/>
        <v>10</v>
      </c>
      <c r="N11" s="9">
        <f t="shared" si="1"/>
        <v>10</v>
      </c>
      <c r="O11" s="34">
        <f t="shared" si="2"/>
        <v>38</v>
      </c>
      <c r="Q11">
        <f t="shared" si="3"/>
        <v>5</v>
      </c>
      <c r="R11">
        <f t="shared" si="4"/>
        <v>10</v>
      </c>
      <c r="S11">
        <f t="shared" si="5"/>
        <v>10</v>
      </c>
      <c r="T11">
        <f t="shared" si="6"/>
        <v>38</v>
      </c>
    </row>
    <row r="12" spans="1:20" ht="12.75">
      <c r="A12" s="52" t="s">
        <v>133</v>
      </c>
      <c r="B12" s="43" t="s">
        <v>134</v>
      </c>
      <c r="C12" s="37"/>
      <c r="D12" s="9"/>
      <c r="E12" s="10"/>
      <c r="F12" s="9">
        <v>5</v>
      </c>
      <c r="G12" s="11"/>
      <c r="H12" s="11">
        <v>3</v>
      </c>
      <c r="I12" s="11"/>
      <c r="J12" s="12"/>
      <c r="K12" s="38">
        <f t="shared" si="0"/>
        <v>34</v>
      </c>
      <c r="L12" s="9">
        <f t="shared" si="1"/>
        <v>3</v>
      </c>
      <c r="M12" s="9">
        <f t="shared" si="1"/>
        <v>5</v>
      </c>
      <c r="N12" s="9" t="str">
        <f t="shared" si="1"/>
        <v> </v>
      </c>
      <c r="O12" s="34">
        <f t="shared" si="2"/>
        <v>34</v>
      </c>
      <c r="Q12">
        <f t="shared" si="3"/>
        <v>3</v>
      </c>
      <c r="R12">
        <f t="shared" si="4"/>
        <v>5</v>
      </c>
      <c r="S12">
        <f t="shared" si="5"/>
        <v>21</v>
      </c>
      <c r="T12">
        <f t="shared" si="6"/>
        <v>34</v>
      </c>
    </row>
    <row r="13" spans="1:20" ht="12.75">
      <c r="A13" s="21" t="s">
        <v>135</v>
      </c>
      <c r="B13" s="13" t="s">
        <v>125</v>
      </c>
      <c r="C13" s="37"/>
      <c r="D13" s="9"/>
      <c r="E13" s="10"/>
      <c r="F13" s="9">
        <v>6</v>
      </c>
      <c r="G13" s="11"/>
      <c r="H13" s="11">
        <v>4</v>
      </c>
      <c r="I13" s="11"/>
      <c r="J13" s="12"/>
      <c r="K13" s="38">
        <f t="shared" si="0"/>
        <v>32</v>
      </c>
      <c r="L13" s="9">
        <f t="shared" si="1"/>
        <v>4</v>
      </c>
      <c r="M13" s="9">
        <f t="shared" si="1"/>
        <v>6</v>
      </c>
      <c r="N13" s="9" t="str">
        <f t="shared" si="1"/>
        <v> </v>
      </c>
      <c r="O13" s="34">
        <f t="shared" si="2"/>
        <v>32</v>
      </c>
      <c r="Q13">
        <f t="shared" si="3"/>
        <v>4</v>
      </c>
      <c r="R13">
        <f t="shared" si="4"/>
        <v>6</v>
      </c>
      <c r="S13">
        <f t="shared" si="5"/>
        <v>21</v>
      </c>
      <c r="T13">
        <f t="shared" si="6"/>
        <v>32</v>
      </c>
    </row>
    <row r="14" spans="1:20" ht="12.75">
      <c r="A14" s="52" t="s">
        <v>136</v>
      </c>
      <c r="B14" s="43" t="s">
        <v>122</v>
      </c>
      <c r="C14" s="37"/>
      <c r="D14" s="9"/>
      <c r="E14" s="10"/>
      <c r="F14" s="9">
        <v>4</v>
      </c>
      <c r="G14" s="11"/>
      <c r="H14" s="11">
        <v>6</v>
      </c>
      <c r="I14" s="11"/>
      <c r="J14" s="12"/>
      <c r="K14" s="38">
        <f t="shared" si="0"/>
        <v>32</v>
      </c>
      <c r="L14" s="9">
        <f t="shared" si="1"/>
        <v>4</v>
      </c>
      <c r="M14" s="9">
        <f t="shared" si="1"/>
        <v>6</v>
      </c>
      <c r="N14" s="9" t="str">
        <f t="shared" si="1"/>
        <v> </v>
      </c>
      <c r="O14" s="34">
        <f t="shared" si="2"/>
        <v>32</v>
      </c>
      <c r="Q14">
        <f t="shared" si="3"/>
        <v>4</v>
      </c>
      <c r="R14">
        <f t="shared" si="4"/>
        <v>6</v>
      </c>
      <c r="S14">
        <f t="shared" si="5"/>
        <v>21</v>
      </c>
      <c r="T14">
        <f t="shared" si="6"/>
        <v>32</v>
      </c>
    </row>
    <row r="15" spans="1:20" ht="12.75">
      <c r="A15" s="52" t="s">
        <v>137</v>
      </c>
      <c r="B15" s="43" t="s">
        <v>9</v>
      </c>
      <c r="C15" s="37">
        <v>7</v>
      </c>
      <c r="D15" s="9">
        <v>6</v>
      </c>
      <c r="E15" s="10"/>
      <c r="F15" s="9"/>
      <c r="G15" s="11"/>
      <c r="H15" s="11"/>
      <c r="I15" s="11"/>
      <c r="J15" s="12"/>
      <c r="K15" s="38">
        <f t="shared" si="0"/>
        <v>29</v>
      </c>
      <c r="L15" s="9">
        <f t="shared" si="1"/>
        <v>6</v>
      </c>
      <c r="M15" s="9">
        <f t="shared" si="1"/>
        <v>7</v>
      </c>
      <c r="N15" s="9" t="str">
        <f t="shared" si="1"/>
        <v> </v>
      </c>
      <c r="O15" s="34">
        <f t="shared" si="2"/>
        <v>29</v>
      </c>
      <c r="Q15">
        <f t="shared" si="3"/>
        <v>6</v>
      </c>
      <c r="R15">
        <f t="shared" si="4"/>
        <v>7</v>
      </c>
      <c r="S15">
        <f t="shared" si="5"/>
        <v>21</v>
      </c>
      <c r="T15">
        <f t="shared" si="6"/>
        <v>29</v>
      </c>
    </row>
    <row r="16" spans="1:20" ht="12.75">
      <c r="A16" s="52" t="s">
        <v>138</v>
      </c>
      <c r="B16" s="43" t="s">
        <v>139</v>
      </c>
      <c r="C16" s="37"/>
      <c r="D16" s="9"/>
      <c r="E16" s="10">
        <v>7</v>
      </c>
      <c r="F16" s="9">
        <v>9</v>
      </c>
      <c r="G16" s="11"/>
      <c r="H16" s="11"/>
      <c r="I16" s="11"/>
      <c r="J16" s="12"/>
      <c r="K16" s="38">
        <f t="shared" si="0"/>
        <v>26</v>
      </c>
      <c r="L16" s="9">
        <f t="shared" si="1"/>
        <v>7</v>
      </c>
      <c r="M16" s="9">
        <f t="shared" si="1"/>
        <v>9</v>
      </c>
      <c r="N16" s="9" t="str">
        <f t="shared" si="1"/>
        <v> </v>
      </c>
      <c r="O16" s="34">
        <f t="shared" si="2"/>
        <v>26</v>
      </c>
      <c r="Q16">
        <f t="shared" si="3"/>
        <v>7</v>
      </c>
      <c r="R16">
        <f t="shared" si="4"/>
        <v>9</v>
      </c>
      <c r="S16">
        <f t="shared" si="5"/>
        <v>21</v>
      </c>
      <c r="T16">
        <f t="shared" si="6"/>
        <v>26</v>
      </c>
    </row>
    <row r="17" spans="1:20" ht="12.75">
      <c r="A17" s="52" t="s">
        <v>140</v>
      </c>
      <c r="B17" s="43" t="s">
        <v>9</v>
      </c>
      <c r="C17" s="37">
        <v>10</v>
      </c>
      <c r="D17" s="9">
        <v>7</v>
      </c>
      <c r="E17" s="10"/>
      <c r="F17" s="9"/>
      <c r="G17" s="11"/>
      <c r="H17" s="11"/>
      <c r="I17" s="11"/>
      <c r="J17" s="12"/>
      <c r="K17" s="38">
        <f t="shared" si="0"/>
        <v>25</v>
      </c>
      <c r="L17" s="9">
        <f t="shared" si="1"/>
        <v>7</v>
      </c>
      <c r="M17" s="9">
        <f t="shared" si="1"/>
        <v>10</v>
      </c>
      <c r="N17" s="9" t="str">
        <f t="shared" si="1"/>
        <v> </v>
      </c>
      <c r="O17" s="34">
        <f t="shared" si="2"/>
        <v>25</v>
      </c>
      <c r="Q17">
        <f t="shared" si="3"/>
        <v>7</v>
      </c>
      <c r="R17">
        <f t="shared" si="4"/>
        <v>10</v>
      </c>
      <c r="S17">
        <f t="shared" si="5"/>
        <v>21</v>
      </c>
      <c r="T17">
        <f t="shared" si="6"/>
        <v>25</v>
      </c>
    </row>
    <row r="18" spans="1:20" ht="12.75">
      <c r="A18" s="52" t="s">
        <v>141</v>
      </c>
      <c r="B18" s="43" t="s">
        <v>9</v>
      </c>
      <c r="C18" s="37"/>
      <c r="D18" s="9"/>
      <c r="E18" s="10"/>
      <c r="F18" s="9">
        <v>10</v>
      </c>
      <c r="G18" s="11"/>
      <c r="H18" s="11"/>
      <c r="I18" s="11"/>
      <c r="J18" s="12">
        <v>8</v>
      </c>
      <c r="K18" s="38">
        <f t="shared" si="0"/>
        <v>24</v>
      </c>
      <c r="L18" s="9">
        <f t="shared" si="1"/>
        <v>8</v>
      </c>
      <c r="M18" s="9">
        <f t="shared" si="1"/>
        <v>10</v>
      </c>
      <c r="N18" s="9" t="str">
        <f t="shared" si="1"/>
        <v> </v>
      </c>
      <c r="O18" s="34">
        <f t="shared" si="2"/>
        <v>24</v>
      </c>
      <c r="Q18">
        <f t="shared" si="3"/>
        <v>8</v>
      </c>
      <c r="R18">
        <f t="shared" si="4"/>
        <v>10</v>
      </c>
      <c r="S18">
        <f t="shared" si="5"/>
        <v>21</v>
      </c>
      <c r="T18">
        <f t="shared" si="6"/>
        <v>24</v>
      </c>
    </row>
    <row r="19" spans="1:20" ht="12.75">
      <c r="A19" s="52" t="s">
        <v>142</v>
      </c>
      <c r="B19" s="43" t="s">
        <v>9</v>
      </c>
      <c r="C19" s="37">
        <v>1</v>
      </c>
      <c r="D19" s="9"/>
      <c r="E19" s="10"/>
      <c r="F19" s="9"/>
      <c r="G19" s="11"/>
      <c r="H19" s="11"/>
      <c r="I19" s="11"/>
      <c r="J19" s="12"/>
      <c r="K19" s="38">
        <f t="shared" si="0"/>
        <v>20</v>
      </c>
      <c r="L19" s="9">
        <f t="shared" si="1"/>
        <v>1</v>
      </c>
      <c r="M19" s="9" t="str">
        <f t="shared" si="1"/>
        <v> </v>
      </c>
      <c r="N19" s="9" t="str">
        <f t="shared" si="1"/>
        <v> </v>
      </c>
      <c r="O19" s="34">
        <f t="shared" si="2"/>
        <v>20</v>
      </c>
      <c r="Q19">
        <f t="shared" si="3"/>
        <v>1</v>
      </c>
      <c r="R19">
        <f t="shared" si="4"/>
        <v>21</v>
      </c>
      <c r="S19">
        <f t="shared" si="5"/>
        <v>21</v>
      </c>
      <c r="T19">
        <f t="shared" si="6"/>
        <v>20</v>
      </c>
    </row>
    <row r="20" spans="1:20" ht="12.75">
      <c r="A20" s="21" t="s">
        <v>143</v>
      </c>
      <c r="B20" s="13" t="s">
        <v>144</v>
      </c>
      <c r="C20" s="37"/>
      <c r="D20" s="9"/>
      <c r="E20" s="10"/>
      <c r="F20" s="9"/>
      <c r="G20" s="11"/>
      <c r="H20" s="11"/>
      <c r="I20" s="11"/>
      <c r="J20" s="12">
        <v>3</v>
      </c>
      <c r="K20" s="38">
        <f t="shared" si="0"/>
        <v>18</v>
      </c>
      <c r="L20" s="9">
        <f aca="true" t="shared" si="7" ref="L20:N44">IF(Q20&gt;20," ",Q20)</f>
        <v>3</v>
      </c>
      <c r="M20" s="9" t="str">
        <f t="shared" si="7"/>
        <v> </v>
      </c>
      <c r="N20" s="9" t="str">
        <f t="shared" si="7"/>
        <v> </v>
      </c>
      <c r="O20" s="34">
        <f t="shared" si="2"/>
        <v>18</v>
      </c>
      <c r="Q20">
        <f t="shared" si="3"/>
        <v>3</v>
      </c>
      <c r="R20">
        <f t="shared" si="4"/>
        <v>21</v>
      </c>
      <c r="S20">
        <f t="shared" si="5"/>
        <v>21</v>
      </c>
      <c r="T20">
        <f t="shared" si="6"/>
        <v>18</v>
      </c>
    </row>
    <row r="21" spans="1:20" ht="12.75">
      <c r="A21" s="21" t="s">
        <v>145</v>
      </c>
      <c r="B21" s="13" t="s">
        <v>146</v>
      </c>
      <c r="C21" s="37"/>
      <c r="D21" s="9"/>
      <c r="E21" s="10"/>
      <c r="F21" s="9">
        <v>3</v>
      </c>
      <c r="G21" s="11"/>
      <c r="H21" s="11"/>
      <c r="I21" s="11"/>
      <c r="J21" s="12"/>
      <c r="K21" s="38">
        <f t="shared" si="0"/>
        <v>18</v>
      </c>
      <c r="L21" s="9">
        <f t="shared" si="7"/>
        <v>3</v>
      </c>
      <c r="M21" s="9" t="str">
        <f t="shared" si="7"/>
        <v> </v>
      </c>
      <c r="N21" s="9" t="str">
        <f t="shared" si="7"/>
        <v> </v>
      </c>
      <c r="O21" s="34">
        <f t="shared" si="2"/>
        <v>18</v>
      </c>
      <c r="Q21">
        <f t="shared" si="3"/>
        <v>3</v>
      </c>
      <c r="R21">
        <f t="shared" si="4"/>
        <v>21</v>
      </c>
      <c r="S21">
        <f t="shared" si="5"/>
        <v>21</v>
      </c>
      <c r="T21">
        <f t="shared" si="6"/>
        <v>18</v>
      </c>
    </row>
    <row r="22" spans="1:20" ht="12.75">
      <c r="A22" s="21" t="s">
        <v>147</v>
      </c>
      <c r="B22" s="13" t="s">
        <v>148</v>
      </c>
      <c r="C22" s="37"/>
      <c r="D22" s="9"/>
      <c r="E22" s="10"/>
      <c r="F22" s="9"/>
      <c r="G22" s="11"/>
      <c r="H22" s="11"/>
      <c r="I22" s="11"/>
      <c r="J22" s="12">
        <v>4</v>
      </c>
      <c r="K22" s="38">
        <f t="shared" si="0"/>
        <v>17</v>
      </c>
      <c r="L22" s="9">
        <f t="shared" si="7"/>
        <v>4</v>
      </c>
      <c r="M22" s="9" t="str">
        <f t="shared" si="7"/>
        <v> </v>
      </c>
      <c r="N22" s="9" t="str">
        <f t="shared" si="7"/>
        <v> </v>
      </c>
      <c r="O22" s="34">
        <f t="shared" si="2"/>
        <v>17</v>
      </c>
      <c r="Q22">
        <f t="shared" si="3"/>
        <v>4</v>
      </c>
      <c r="R22">
        <f t="shared" si="4"/>
        <v>21</v>
      </c>
      <c r="S22">
        <f t="shared" si="5"/>
        <v>21</v>
      </c>
      <c r="T22">
        <f t="shared" si="6"/>
        <v>17</v>
      </c>
    </row>
    <row r="23" spans="1:20" ht="12.75">
      <c r="A23" s="21" t="s">
        <v>149</v>
      </c>
      <c r="B23" s="13" t="s">
        <v>148</v>
      </c>
      <c r="C23" s="37"/>
      <c r="D23" s="9"/>
      <c r="E23" s="10"/>
      <c r="F23" s="9"/>
      <c r="G23" s="11"/>
      <c r="H23" s="11"/>
      <c r="I23" s="11"/>
      <c r="J23" s="12">
        <v>5</v>
      </c>
      <c r="K23" s="38">
        <f t="shared" si="0"/>
        <v>16</v>
      </c>
      <c r="L23" s="9">
        <f t="shared" si="7"/>
        <v>5</v>
      </c>
      <c r="M23" s="9" t="str">
        <f t="shared" si="7"/>
        <v> </v>
      </c>
      <c r="N23" s="9" t="str">
        <f t="shared" si="7"/>
        <v> </v>
      </c>
      <c r="O23" s="34">
        <f t="shared" si="2"/>
        <v>16</v>
      </c>
      <c r="Q23">
        <f t="shared" si="3"/>
        <v>5</v>
      </c>
      <c r="R23">
        <f t="shared" si="4"/>
        <v>21</v>
      </c>
      <c r="S23">
        <f t="shared" si="5"/>
        <v>21</v>
      </c>
      <c r="T23">
        <f t="shared" si="6"/>
        <v>16</v>
      </c>
    </row>
    <row r="24" spans="1:20" ht="12.75">
      <c r="A24" s="52" t="s">
        <v>150</v>
      </c>
      <c r="B24" s="43" t="s">
        <v>9</v>
      </c>
      <c r="C24" s="37"/>
      <c r="D24" s="9">
        <v>5</v>
      </c>
      <c r="E24" s="10"/>
      <c r="F24" s="9"/>
      <c r="G24" s="11"/>
      <c r="H24" s="11"/>
      <c r="I24" s="11"/>
      <c r="J24" s="12"/>
      <c r="K24" s="38">
        <f t="shared" si="0"/>
        <v>16</v>
      </c>
      <c r="L24" s="9">
        <f t="shared" si="7"/>
        <v>5</v>
      </c>
      <c r="M24" s="9" t="str">
        <f t="shared" si="7"/>
        <v> </v>
      </c>
      <c r="N24" s="9" t="str">
        <f t="shared" si="7"/>
        <v> </v>
      </c>
      <c r="O24" s="34">
        <f t="shared" si="2"/>
        <v>16</v>
      </c>
      <c r="Q24">
        <f t="shared" si="3"/>
        <v>5</v>
      </c>
      <c r="R24">
        <f t="shared" si="4"/>
        <v>21</v>
      </c>
      <c r="S24">
        <f t="shared" si="5"/>
        <v>21</v>
      </c>
      <c r="T24">
        <f t="shared" si="6"/>
        <v>16</v>
      </c>
    </row>
    <row r="25" spans="1:20" ht="12.75">
      <c r="A25" s="52" t="s">
        <v>151</v>
      </c>
      <c r="B25" s="43" t="s">
        <v>152</v>
      </c>
      <c r="C25" s="37">
        <v>5</v>
      </c>
      <c r="D25" s="9"/>
      <c r="E25" s="10"/>
      <c r="F25" s="9"/>
      <c r="G25" s="11"/>
      <c r="H25" s="11"/>
      <c r="I25" s="11"/>
      <c r="J25" s="12"/>
      <c r="K25" s="38">
        <f t="shared" si="0"/>
        <v>16</v>
      </c>
      <c r="L25" s="9">
        <f t="shared" si="7"/>
        <v>5</v>
      </c>
      <c r="M25" s="9" t="str">
        <f t="shared" si="7"/>
        <v> </v>
      </c>
      <c r="N25" s="9" t="str">
        <f t="shared" si="7"/>
        <v> </v>
      </c>
      <c r="O25" s="34">
        <f t="shared" si="2"/>
        <v>16</v>
      </c>
      <c r="Q25">
        <f t="shared" si="3"/>
        <v>5</v>
      </c>
      <c r="R25">
        <f t="shared" si="4"/>
        <v>21</v>
      </c>
      <c r="S25">
        <f t="shared" si="5"/>
        <v>21</v>
      </c>
      <c r="T25">
        <f t="shared" si="6"/>
        <v>16</v>
      </c>
    </row>
    <row r="26" spans="1:20" ht="12.75">
      <c r="A26" s="52" t="s">
        <v>153</v>
      </c>
      <c r="B26" s="43" t="s">
        <v>32</v>
      </c>
      <c r="C26" s="37"/>
      <c r="D26" s="9">
        <v>12</v>
      </c>
      <c r="E26" s="10"/>
      <c r="F26" s="9"/>
      <c r="G26" s="11"/>
      <c r="H26" s="11">
        <v>16</v>
      </c>
      <c r="I26" s="11"/>
      <c r="J26" s="12"/>
      <c r="K26" s="38">
        <f t="shared" si="0"/>
        <v>14</v>
      </c>
      <c r="L26" s="9">
        <f t="shared" si="7"/>
        <v>12</v>
      </c>
      <c r="M26" s="9">
        <f t="shared" si="7"/>
        <v>16</v>
      </c>
      <c r="N26" s="9" t="str">
        <f t="shared" si="7"/>
        <v> </v>
      </c>
      <c r="O26" s="34">
        <f t="shared" si="2"/>
        <v>14</v>
      </c>
      <c r="Q26">
        <f t="shared" si="3"/>
        <v>12</v>
      </c>
      <c r="R26">
        <f t="shared" si="4"/>
        <v>16</v>
      </c>
      <c r="S26">
        <f t="shared" si="5"/>
        <v>21</v>
      </c>
      <c r="T26">
        <f t="shared" si="6"/>
        <v>14</v>
      </c>
    </row>
    <row r="27" spans="1:20" ht="12.75">
      <c r="A27" s="21" t="s">
        <v>154</v>
      </c>
      <c r="B27" s="13" t="s">
        <v>18</v>
      </c>
      <c r="C27" s="37"/>
      <c r="D27" s="9"/>
      <c r="E27" s="10"/>
      <c r="F27" s="9"/>
      <c r="G27" s="11"/>
      <c r="H27" s="11">
        <v>8</v>
      </c>
      <c r="I27" s="11"/>
      <c r="J27" s="12"/>
      <c r="K27" s="38">
        <f t="shared" si="0"/>
        <v>13</v>
      </c>
      <c r="L27" s="9">
        <f t="shared" si="7"/>
        <v>8</v>
      </c>
      <c r="M27" s="9" t="str">
        <f t="shared" si="7"/>
        <v> </v>
      </c>
      <c r="N27" s="9" t="str">
        <f t="shared" si="7"/>
        <v> </v>
      </c>
      <c r="O27" s="34">
        <f t="shared" si="2"/>
        <v>13</v>
      </c>
      <c r="Q27">
        <f t="shared" si="3"/>
        <v>8</v>
      </c>
      <c r="R27">
        <f t="shared" si="4"/>
        <v>21</v>
      </c>
      <c r="S27">
        <f t="shared" si="5"/>
        <v>21</v>
      </c>
      <c r="T27">
        <f t="shared" si="6"/>
        <v>13</v>
      </c>
    </row>
    <row r="28" spans="1:20" ht="12.75">
      <c r="A28" s="21" t="s">
        <v>155</v>
      </c>
      <c r="B28" s="13" t="s">
        <v>67</v>
      </c>
      <c r="C28" s="37"/>
      <c r="D28" s="9"/>
      <c r="E28" s="10">
        <v>8</v>
      </c>
      <c r="F28" s="9"/>
      <c r="G28" s="11"/>
      <c r="H28" s="11"/>
      <c r="I28" s="11"/>
      <c r="J28" s="12"/>
      <c r="K28" s="38">
        <f t="shared" si="0"/>
        <v>13</v>
      </c>
      <c r="L28" s="9">
        <f t="shared" si="7"/>
        <v>8</v>
      </c>
      <c r="M28" s="9" t="str">
        <f t="shared" si="7"/>
        <v> </v>
      </c>
      <c r="N28" s="9" t="str">
        <f t="shared" si="7"/>
        <v> </v>
      </c>
      <c r="O28" s="34">
        <f t="shared" si="2"/>
        <v>13</v>
      </c>
      <c r="Q28">
        <f t="shared" si="3"/>
        <v>8</v>
      </c>
      <c r="R28">
        <f t="shared" si="4"/>
        <v>21</v>
      </c>
      <c r="S28">
        <f t="shared" si="5"/>
        <v>21</v>
      </c>
      <c r="T28">
        <f t="shared" si="6"/>
        <v>13</v>
      </c>
    </row>
    <row r="29" spans="1:20" ht="12.75">
      <c r="A29" s="52" t="s">
        <v>156</v>
      </c>
      <c r="B29" s="43" t="s">
        <v>60</v>
      </c>
      <c r="C29" s="37"/>
      <c r="D29" s="9">
        <v>8</v>
      </c>
      <c r="E29" s="10"/>
      <c r="F29" s="9"/>
      <c r="G29" s="11"/>
      <c r="H29" s="11"/>
      <c r="I29" s="11"/>
      <c r="J29" s="12"/>
      <c r="K29" s="38">
        <f t="shared" si="0"/>
        <v>13</v>
      </c>
      <c r="L29" s="9">
        <f t="shared" si="7"/>
        <v>8</v>
      </c>
      <c r="M29" s="9" t="str">
        <f t="shared" si="7"/>
        <v> </v>
      </c>
      <c r="N29" s="9" t="str">
        <f t="shared" si="7"/>
        <v> </v>
      </c>
      <c r="O29" s="34">
        <f t="shared" si="2"/>
        <v>13</v>
      </c>
      <c r="Q29">
        <f t="shared" si="3"/>
        <v>8</v>
      </c>
      <c r="R29">
        <f t="shared" si="4"/>
        <v>21</v>
      </c>
      <c r="S29">
        <f t="shared" si="5"/>
        <v>21</v>
      </c>
      <c r="T29">
        <f t="shared" si="6"/>
        <v>13</v>
      </c>
    </row>
    <row r="30" spans="1:20" ht="12.75">
      <c r="A30" s="21" t="s">
        <v>157</v>
      </c>
      <c r="B30" s="13" t="s">
        <v>148</v>
      </c>
      <c r="C30" s="37"/>
      <c r="D30" s="9"/>
      <c r="E30" s="10"/>
      <c r="F30" s="9"/>
      <c r="G30" s="11"/>
      <c r="H30" s="11"/>
      <c r="I30" s="11"/>
      <c r="J30" s="12">
        <v>9</v>
      </c>
      <c r="K30" s="38">
        <f t="shared" si="0"/>
        <v>12</v>
      </c>
      <c r="L30" s="9">
        <f t="shared" si="7"/>
        <v>9</v>
      </c>
      <c r="M30" s="9" t="str">
        <f t="shared" si="7"/>
        <v> </v>
      </c>
      <c r="N30" s="9" t="str">
        <f t="shared" si="7"/>
        <v> </v>
      </c>
      <c r="O30" s="34">
        <f t="shared" si="2"/>
        <v>12</v>
      </c>
      <c r="Q30">
        <f t="shared" si="3"/>
        <v>9</v>
      </c>
      <c r="R30">
        <f t="shared" si="4"/>
        <v>21</v>
      </c>
      <c r="S30">
        <f t="shared" si="5"/>
        <v>21</v>
      </c>
      <c r="T30">
        <f t="shared" si="6"/>
        <v>12</v>
      </c>
    </row>
    <row r="31" spans="1:20" ht="12.75">
      <c r="A31" s="21" t="s">
        <v>158</v>
      </c>
      <c r="B31" s="13" t="s">
        <v>9</v>
      </c>
      <c r="C31" s="37"/>
      <c r="D31" s="9"/>
      <c r="E31" s="10"/>
      <c r="F31" s="9"/>
      <c r="G31" s="11"/>
      <c r="H31" s="11">
        <v>9</v>
      </c>
      <c r="I31" s="11"/>
      <c r="J31" s="12"/>
      <c r="K31" s="38">
        <f t="shared" si="0"/>
        <v>12</v>
      </c>
      <c r="L31" s="9">
        <f t="shared" si="7"/>
        <v>9</v>
      </c>
      <c r="M31" s="9" t="str">
        <f t="shared" si="7"/>
        <v> </v>
      </c>
      <c r="N31" s="9" t="str">
        <f t="shared" si="7"/>
        <v> </v>
      </c>
      <c r="O31" s="34">
        <f t="shared" si="2"/>
        <v>12</v>
      </c>
      <c r="Q31">
        <f t="shared" si="3"/>
        <v>9</v>
      </c>
      <c r="R31">
        <f t="shared" si="4"/>
        <v>21</v>
      </c>
      <c r="S31">
        <f t="shared" si="5"/>
        <v>21</v>
      </c>
      <c r="T31">
        <f t="shared" si="6"/>
        <v>12</v>
      </c>
    </row>
    <row r="32" spans="1:20" ht="12.75">
      <c r="A32" s="21" t="s">
        <v>159</v>
      </c>
      <c r="B32" s="13" t="s">
        <v>67</v>
      </c>
      <c r="C32" s="37"/>
      <c r="D32" s="9"/>
      <c r="E32" s="10">
        <v>9</v>
      </c>
      <c r="F32" s="9"/>
      <c r="G32" s="11"/>
      <c r="H32" s="11"/>
      <c r="I32" s="11"/>
      <c r="J32" s="12"/>
      <c r="K32" s="38">
        <f t="shared" si="0"/>
        <v>12</v>
      </c>
      <c r="L32" s="9">
        <f t="shared" si="7"/>
        <v>9</v>
      </c>
      <c r="M32" s="9" t="str">
        <f t="shared" si="7"/>
        <v> </v>
      </c>
      <c r="N32" s="9" t="str">
        <f t="shared" si="7"/>
        <v> </v>
      </c>
      <c r="O32" s="34">
        <f t="shared" si="2"/>
        <v>12</v>
      </c>
      <c r="Q32">
        <f t="shared" si="3"/>
        <v>9</v>
      </c>
      <c r="R32">
        <f t="shared" si="4"/>
        <v>21</v>
      </c>
      <c r="S32">
        <f t="shared" si="5"/>
        <v>21</v>
      </c>
      <c r="T32">
        <f t="shared" si="6"/>
        <v>12</v>
      </c>
    </row>
    <row r="33" spans="1:20" ht="12.75">
      <c r="A33" s="21" t="s">
        <v>160</v>
      </c>
      <c r="B33" s="13" t="s">
        <v>32</v>
      </c>
      <c r="C33" s="37"/>
      <c r="D33" s="9">
        <v>9</v>
      </c>
      <c r="E33" s="10"/>
      <c r="F33" s="9"/>
      <c r="G33" s="11"/>
      <c r="H33" s="11"/>
      <c r="I33" s="11"/>
      <c r="J33" s="12"/>
      <c r="K33" s="38">
        <f t="shared" si="0"/>
        <v>12</v>
      </c>
      <c r="L33" s="9">
        <f t="shared" si="7"/>
        <v>9</v>
      </c>
      <c r="M33" s="9" t="str">
        <f t="shared" si="7"/>
        <v> </v>
      </c>
      <c r="N33" s="9" t="str">
        <f t="shared" si="7"/>
        <v> </v>
      </c>
      <c r="O33" s="34">
        <f t="shared" si="2"/>
        <v>12</v>
      </c>
      <c r="Q33">
        <f t="shared" si="3"/>
        <v>9</v>
      </c>
      <c r="R33">
        <f t="shared" si="4"/>
        <v>21</v>
      </c>
      <c r="S33">
        <f t="shared" si="5"/>
        <v>21</v>
      </c>
      <c r="T33">
        <f t="shared" si="6"/>
        <v>12</v>
      </c>
    </row>
    <row r="34" spans="1:20" ht="12.75">
      <c r="A34" s="21" t="s">
        <v>161</v>
      </c>
      <c r="B34" s="13" t="s">
        <v>35</v>
      </c>
      <c r="C34" s="40">
        <v>9</v>
      </c>
      <c r="D34" s="13"/>
      <c r="E34" s="14"/>
      <c r="F34" s="13"/>
      <c r="G34" s="15"/>
      <c r="H34" s="15"/>
      <c r="I34" s="15"/>
      <c r="J34" s="16"/>
      <c r="K34" s="21">
        <f t="shared" si="0"/>
        <v>12</v>
      </c>
      <c r="L34" s="13">
        <f t="shared" si="7"/>
        <v>9</v>
      </c>
      <c r="M34" s="13" t="str">
        <f t="shared" si="7"/>
        <v> </v>
      </c>
      <c r="N34" s="13" t="str">
        <f t="shared" si="7"/>
        <v> </v>
      </c>
      <c r="O34" s="41">
        <f t="shared" si="2"/>
        <v>12</v>
      </c>
      <c r="Q34">
        <f t="shared" si="3"/>
        <v>9</v>
      </c>
      <c r="R34">
        <f t="shared" si="4"/>
        <v>21</v>
      </c>
      <c r="S34">
        <f t="shared" si="5"/>
        <v>21</v>
      </c>
      <c r="T34">
        <f t="shared" si="6"/>
        <v>12</v>
      </c>
    </row>
    <row r="35" spans="1:20" ht="12.75">
      <c r="A35" s="21" t="s">
        <v>162</v>
      </c>
      <c r="B35" s="13" t="s">
        <v>18</v>
      </c>
      <c r="C35" s="37"/>
      <c r="D35" s="9"/>
      <c r="E35" s="10"/>
      <c r="F35" s="9"/>
      <c r="G35" s="11"/>
      <c r="H35" s="11">
        <v>10</v>
      </c>
      <c r="I35" s="11"/>
      <c r="J35" s="12"/>
      <c r="K35" s="38">
        <f t="shared" si="0"/>
        <v>11</v>
      </c>
      <c r="L35" s="9">
        <f t="shared" si="7"/>
        <v>10</v>
      </c>
      <c r="M35" s="9" t="str">
        <f t="shared" si="7"/>
        <v> </v>
      </c>
      <c r="N35" s="9" t="str">
        <f t="shared" si="7"/>
        <v> </v>
      </c>
      <c r="O35" s="34">
        <f t="shared" si="2"/>
        <v>11</v>
      </c>
      <c r="Q35">
        <f t="shared" si="3"/>
        <v>10</v>
      </c>
      <c r="R35">
        <f t="shared" si="4"/>
        <v>21</v>
      </c>
      <c r="S35">
        <f t="shared" si="5"/>
        <v>21</v>
      </c>
      <c r="T35">
        <f t="shared" si="6"/>
        <v>11</v>
      </c>
    </row>
    <row r="36" spans="1:20" ht="12.75">
      <c r="A36" s="21" t="s">
        <v>163</v>
      </c>
      <c r="B36" s="13" t="s">
        <v>148</v>
      </c>
      <c r="C36" s="37"/>
      <c r="D36" s="9"/>
      <c r="E36" s="10"/>
      <c r="F36" s="9"/>
      <c r="G36" s="11"/>
      <c r="H36" s="11"/>
      <c r="I36" s="11"/>
      <c r="J36" s="12">
        <v>11</v>
      </c>
      <c r="K36" s="38">
        <f t="shared" si="0"/>
        <v>10</v>
      </c>
      <c r="L36" s="9">
        <f t="shared" si="7"/>
        <v>11</v>
      </c>
      <c r="M36" s="9" t="str">
        <f t="shared" si="7"/>
        <v> </v>
      </c>
      <c r="N36" s="9" t="str">
        <f t="shared" si="7"/>
        <v> </v>
      </c>
      <c r="O36" s="34">
        <f t="shared" si="2"/>
        <v>10</v>
      </c>
      <c r="Q36">
        <f t="shared" si="3"/>
        <v>11</v>
      </c>
      <c r="R36">
        <f t="shared" si="4"/>
        <v>21</v>
      </c>
      <c r="S36">
        <f t="shared" si="5"/>
        <v>21</v>
      </c>
      <c r="T36">
        <f t="shared" si="6"/>
        <v>10</v>
      </c>
    </row>
    <row r="37" spans="1:20" ht="12.75">
      <c r="A37" s="21" t="s">
        <v>164</v>
      </c>
      <c r="B37" s="13"/>
      <c r="C37" s="40"/>
      <c r="D37" s="13"/>
      <c r="E37" s="14"/>
      <c r="F37" s="13"/>
      <c r="G37" s="15"/>
      <c r="H37" s="15">
        <v>11</v>
      </c>
      <c r="I37" s="15"/>
      <c r="J37" s="16"/>
      <c r="K37" s="21">
        <f t="shared" si="0"/>
        <v>10</v>
      </c>
      <c r="L37" s="13">
        <f t="shared" si="7"/>
        <v>11</v>
      </c>
      <c r="M37" s="13" t="str">
        <f t="shared" si="7"/>
        <v> </v>
      </c>
      <c r="N37" s="13" t="str">
        <f t="shared" si="7"/>
        <v> </v>
      </c>
      <c r="O37" s="41">
        <f t="shared" si="2"/>
        <v>10</v>
      </c>
      <c r="Q37">
        <f t="shared" si="3"/>
        <v>11</v>
      </c>
      <c r="R37">
        <f t="shared" si="4"/>
        <v>21</v>
      </c>
      <c r="S37">
        <f t="shared" si="5"/>
        <v>21</v>
      </c>
      <c r="T37">
        <f t="shared" si="6"/>
        <v>10</v>
      </c>
    </row>
    <row r="38" spans="1:20" ht="12.75">
      <c r="A38" s="21" t="s">
        <v>165</v>
      </c>
      <c r="B38" s="13" t="s">
        <v>18</v>
      </c>
      <c r="C38" s="37"/>
      <c r="D38" s="9"/>
      <c r="E38" s="10"/>
      <c r="F38" s="9"/>
      <c r="G38" s="11"/>
      <c r="H38" s="11">
        <v>12</v>
      </c>
      <c r="I38" s="11"/>
      <c r="J38" s="12"/>
      <c r="K38" s="38">
        <f t="shared" si="0"/>
        <v>9</v>
      </c>
      <c r="L38" s="9">
        <f t="shared" si="7"/>
        <v>12</v>
      </c>
      <c r="M38" s="9" t="str">
        <f t="shared" si="7"/>
        <v> </v>
      </c>
      <c r="N38" s="9" t="str">
        <f t="shared" si="7"/>
        <v> </v>
      </c>
      <c r="O38" s="34">
        <f t="shared" si="2"/>
        <v>9</v>
      </c>
      <c r="Q38">
        <f t="shared" si="3"/>
        <v>12</v>
      </c>
      <c r="R38">
        <f t="shared" si="4"/>
        <v>21</v>
      </c>
      <c r="S38">
        <f t="shared" si="5"/>
        <v>21</v>
      </c>
      <c r="T38">
        <f t="shared" si="6"/>
        <v>9</v>
      </c>
    </row>
    <row r="39" spans="1:20" ht="12.75">
      <c r="A39" s="52" t="s">
        <v>166</v>
      </c>
      <c r="B39" s="43" t="s">
        <v>15</v>
      </c>
      <c r="C39" s="37"/>
      <c r="D39" s="9">
        <v>13</v>
      </c>
      <c r="E39" s="10"/>
      <c r="F39" s="9"/>
      <c r="G39" s="11"/>
      <c r="H39" s="11"/>
      <c r="I39" s="11"/>
      <c r="J39" s="12"/>
      <c r="K39" s="38">
        <f t="shared" si="0"/>
        <v>8</v>
      </c>
      <c r="L39" s="9">
        <f t="shared" si="7"/>
        <v>13</v>
      </c>
      <c r="M39" s="9" t="str">
        <f t="shared" si="7"/>
        <v> </v>
      </c>
      <c r="N39" s="9" t="str">
        <f t="shared" si="7"/>
        <v> </v>
      </c>
      <c r="O39" s="34">
        <f t="shared" si="2"/>
        <v>8</v>
      </c>
      <c r="Q39">
        <f t="shared" si="3"/>
        <v>13</v>
      </c>
      <c r="R39">
        <f t="shared" si="4"/>
        <v>21</v>
      </c>
      <c r="S39">
        <f t="shared" si="5"/>
        <v>21</v>
      </c>
      <c r="T39">
        <f t="shared" si="6"/>
        <v>8</v>
      </c>
    </row>
    <row r="40" spans="1:20" ht="12.75">
      <c r="A40" s="21" t="s">
        <v>167</v>
      </c>
      <c r="B40" s="13" t="s">
        <v>168</v>
      </c>
      <c r="C40" s="37"/>
      <c r="D40" s="9"/>
      <c r="E40" s="10"/>
      <c r="F40" s="9"/>
      <c r="G40" s="11"/>
      <c r="H40" s="11">
        <v>14</v>
      </c>
      <c r="I40" s="11"/>
      <c r="J40" s="12"/>
      <c r="K40" s="38">
        <f t="shared" si="0"/>
        <v>7</v>
      </c>
      <c r="L40" s="9">
        <f t="shared" si="7"/>
        <v>14</v>
      </c>
      <c r="M40" s="9" t="str">
        <f t="shared" si="7"/>
        <v> </v>
      </c>
      <c r="N40" s="9" t="str">
        <f t="shared" si="7"/>
        <v> </v>
      </c>
      <c r="O40" s="34">
        <f t="shared" si="2"/>
        <v>7</v>
      </c>
      <c r="Q40">
        <f t="shared" si="3"/>
        <v>14</v>
      </c>
      <c r="R40">
        <f t="shared" si="4"/>
        <v>21</v>
      </c>
      <c r="S40">
        <f t="shared" si="5"/>
        <v>21</v>
      </c>
      <c r="T40">
        <f t="shared" si="6"/>
        <v>7</v>
      </c>
    </row>
    <row r="41" spans="1:20" ht="12.75">
      <c r="A41" s="52" t="s">
        <v>169</v>
      </c>
      <c r="B41" s="43" t="s">
        <v>9</v>
      </c>
      <c r="C41" s="37"/>
      <c r="D41" s="9">
        <v>14</v>
      </c>
      <c r="E41" s="10"/>
      <c r="F41" s="9"/>
      <c r="G41" s="11"/>
      <c r="H41" s="11"/>
      <c r="I41" s="11"/>
      <c r="J41" s="12"/>
      <c r="K41" s="38">
        <f t="shared" si="0"/>
        <v>7</v>
      </c>
      <c r="L41" s="9">
        <f t="shared" si="7"/>
        <v>14</v>
      </c>
      <c r="M41" s="9" t="str">
        <f t="shared" si="7"/>
        <v> </v>
      </c>
      <c r="N41" s="9" t="str">
        <f t="shared" si="7"/>
        <v> </v>
      </c>
      <c r="O41" s="34">
        <f t="shared" si="2"/>
        <v>7</v>
      </c>
      <c r="Q41">
        <f t="shared" si="3"/>
        <v>14</v>
      </c>
      <c r="R41">
        <f t="shared" si="4"/>
        <v>21</v>
      </c>
      <c r="S41">
        <f t="shared" si="5"/>
        <v>21</v>
      </c>
      <c r="T41">
        <f t="shared" si="6"/>
        <v>7</v>
      </c>
    </row>
    <row r="42" spans="1:20" ht="12.75">
      <c r="A42" s="21" t="s">
        <v>170</v>
      </c>
      <c r="B42" s="13" t="s">
        <v>168</v>
      </c>
      <c r="C42" s="37"/>
      <c r="D42" s="9"/>
      <c r="E42" s="10"/>
      <c r="F42" s="9"/>
      <c r="G42" s="11"/>
      <c r="H42" s="11">
        <v>15</v>
      </c>
      <c r="I42" s="11"/>
      <c r="J42" s="12"/>
      <c r="K42" s="38">
        <f t="shared" si="0"/>
        <v>6</v>
      </c>
      <c r="L42" s="9">
        <f t="shared" si="7"/>
        <v>15</v>
      </c>
      <c r="M42" s="9" t="str">
        <f t="shared" si="7"/>
        <v> </v>
      </c>
      <c r="N42" s="9" t="str">
        <f t="shared" si="7"/>
        <v> </v>
      </c>
      <c r="O42" s="34">
        <f t="shared" si="2"/>
        <v>6</v>
      </c>
      <c r="Q42">
        <f t="shared" si="3"/>
        <v>15</v>
      </c>
      <c r="R42">
        <f t="shared" si="4"/>
        <v>21</v>
      </c>
      <c r="S42">
        <f t="shared" si="5"/>
        <v>21</v>
      </c>
      <c r="T42">
        <f t="shared" si="6"/>
        <v>6</v>
      </c>
    </row>
    <row r="43" spans="1:20" ht="12.75">
      <c r="A43" s="21" t="s">
        <v>171</v>
      </c>
      <c r="B43" s="13" t="s">
        <v>18</v>
      </c>
      <c r="C43" s="37"/>
      <c r="D43" s="9"/>
      <c r="E43" s="10"/>
      <c r="F43" s="9"/>
      <c r="G43" s="11"/>
      <c r="H43" s="11">
        <v>17</v>
      </c>
      <c r="I43" s="11"/>
      <c r="J43" s="12"/>
      <c r="K43" s="38">
        <f t="shared" si="0"/>
        <v>4</v>
      </c>
      <c r="L43" s="9">
        <f t="shared" si="7"/>
        <v>17</v>
      </c>
      <c r="M43" s="9" t="str">
        <f t="shared" si="7"/>
        <v> </v>
      </c>
      <c r="N43" s="9" t="str">
        <f t="shared" si="7"/>
        <v> </v>
      </c>
      <c r="O43" s="34">
        <f t="shared" si="2"/>
        <v>4</v>
      </c>
      <c r="Q43">
        <f t="shared" si="3"/>
        <v>17</v>
      </c>
      <c r="R43">
        <f t="shared" si="4"/>
        <v>21</v>
      </c>
      <c r="S43">
        <f t="shared" si="5"/>
        <v>21</v>
      </c>
      <c r="T43">
        <f t="shared" si="6"/>
        <v>4</v>
      </c>
    </row>
    <row r="44" spans="1:20" ht="13.5" thickBot="1">
      <c r="A44" s="35" t="s">
        <v>172</v>
      </c>
      <c r="B44" s="17" t="s">
        <v>173</v>
      </c>
      <c r="C44" s="53"/>
      <c r="D44" s="54"/>
      <c r="E44" s="29"/>
      <c r="F44" s="54"/>
      <c r="G44" s="55"/>
      <c r="H44" s="55">
        <v>18</v>
      </c>
      <c r="I44" s="55"/>
      <c r="J44" s="30"/>
      <c r="K44" s="28">
        <f t="shared" si="0"/>
        <v>3</v>
      </c>
      <c r="L44" s="54">
        <f t="shared" si="7"/>
        <v>18</v>
      </c>
      <c r="M44" s="54" t="str">
        <f t="shared" si="7"/>
        <v> </v>
      </c>
      <c r="N44" s="54" t="str">
        <f t="shared" si="7"/>
        <v> </v>
      </c>
      <c r="O44" s="56">
        <f t="shared" si="2"/>
        <v>3</v>
      </c>
      <c r="Q44">
        <f t="shared" si="3"/>
        <v>18</v>
      </c>
      <c r="R44">
        <f t="shared" si="4"/>
        <v>21</v>
      </c>
      <c r="S44">
        <f t="shared" si="5"/>
        <v>21</v>
      </c>
      <c r="T44">
        <f t="shared" si="6"/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1.5" style="0" customWidth="1"/>
    <col min="3" max="3" width="19.66015625" style="0" customWidth="1"/>
    <col min="4" max="11" width="10.83203125" style="0" customWidth="1"/>
    <col min="12" max="12" width="3" style="0" customWidth="1"/>
    <col min="13" max="13" width="3.16015625" style="0" customWidth="1"/>
    <col min="14" max="14" width="3.33203125" style="0" customWidth="1"/>
    <col min="15" max="15" width="6.5" style="0" customWidth="1"/>
    <col min="16" max="16" width="11.660156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3.25" customHeight="1" thickBot="1">
      <c r="A1" s="1" t="s">
        <v>188</v>
      </c>
      <c r="B1" s="2"/>
      <c r="C1" s="2"/>
      <c r="D1" s="23"/>
      <c r="E1" s="2"/>
      <c r="F1" s="2"/>
      <c r="G1" s="2"/>
      <c r="H1" s="2"/>
      <c r="I1" s="2"/>
      <c r="J1" s="2"/>
      <c r="K1" s="3"/>
      <c r="L1" s="26"/>
      <c r="M1" s="26"/>
      <c r="N1" s="26"/>
      <c r="O1" s="27"/>
    </row>
    <row r="2" spans="1:15" ht="23.25" customHeight="1" thickBot="1">
      <c r="A2" s="22"/>
      <c r="B2" s="2"/>
      <c r="C2" s="2"/>
      <c r="D2" s="2"/>
      <c r="E2" s="2"/>
      <c r="F2" s="2"/>
      <c r="G2" s="33" t="s">
        <v>11</v>
      </c>
      <c r="H2" s="2"/>
      <c r="I2" s="2"/>
      <c r="J2" s="2"/>
      <c r="K2" s="3"/>
      <c r="L2" s="32"/>
      <c r="M2" s="29"/>
      <c r="N2" s="29"/>
      <c r="O2" s="30"/>
    </row>
    <row r="3" spans="1:15" ht="14.25" customHeight="1" thickBot="1">
      <c r="A3" s="22" t="s">
        <v>0</v>
      </c>
      <c r="B3" s="4" t="s">
        <v>1</v>
      </c>
      <c r="C3" s="4" t="s">
        <v>2</v>
      </c>
      <c r="D3" s="23" t="s">
        <v>3</v>
      </c>
      <c r="E3" s="23" t="s">
        <v>12</v>
      </c>
      <c r="F3" s="23" t="s">
        <v>4</v>
      </c>
      <c r="G3" s="23" t="s">
        <v>4</v>
      </c>
      <c r="H3" s="23" t="s">
        <v>5</v>
      </c>
      <c r="I3" s="23" t="s">
        <v>10</v>
      </c>
      <c r="J3" s="23" t="s">
        <v>6</v>
      </c>
      <c r="K3" s="25" t="s">
        <v>7</v>
      </c>
      <c r="L3" s="32" t="s">
        <v>14</v>
      </c>
      <c r="M3" s="29"/>
      <c r="N3" s="29"/>
      <c r="O3" s="30"/>
    </row>
    <row r="4" spans="1:20" s="65" customFormat="1" ht="12.75">
      <c r="A4" s="58">
        <f aca="true" t="shared" si="0" ref="A4:A35">21*8-D4-E4-F4-G4-H4-I4-J4-K4-((8-COUNT(D4:K4))*21)</f>
        <v>143</v>
      </c>
      <c r="B4" s="59" t="s">
        <v>189</v>
      </c>
      <c r="C4" s="60" t="s">
        <v>190</v>
      </c>
      <c r="D4" s="61">
        <v>5</v>
      </c>
      <c r="E4" s="60">
        <v>3</v>
      </c>
      <c r="F4" s="61">
        <v>2</v>
      </c>
      <c r="G4" s="60">
        <v>7</v>
      </c>
      <c r="H4" s="62">
        <v>1</v>
      </c>
      <c r="I4" s="62">
        <v>3</v>
      </c>
      <c r="J4" s="62">
        <v>3</v>
      </c>
      <c r="K4" s="63">
        <v>1</v>
      </c>
      <c r="L4" s="59">
        <f aca="true" t="shared" si="1" ref="L4:N29">IF(Q4&gt;20," ",Q4)</f>
        <v>1</v>
      </c>
      <c r="M4" s="59">
        <f t="shared" si="1"/>
        <v>1</v>
      </c>
      <c r="N4" s="59">
        <f t="shared" si="1"/>
        <v>2</v>
      </c>
      <c r="O4" s="64">
        <f aca="true" t="shared" si="2" ref="O4:O31">IF(T4&lt;1," ",T4)</f>
        <v>59</v>
      </c>
      <c r="Q4" s="65">
        <f aca="true" t="shared" si="3" ref="Q4:Q35">IF(COUNT(D4:K4)&gt;0,SMALL(D4:K4,1),21)</f>
        <v>1</v>
      </c>
      <c r="R4" s="65">
        <f aca="true" t="shared" si="4" ref="R4:R35">IF(COUNT(D4:K4)&gt;1,SMALL(D4:K4,2),21)</f>
        <v>1</v>
      </c>
      <c r="S4" s="65">
        <f aca="true" t="shared" si="5" ref="S4:S35">IF(COUNT(D4:K4)&gt;2,SMALL(D4:K4,3),21)</f>
        <v>2</v>
      </c>
      <c r="T4" s="65">
        <f aca="true" t="shared" si="6" ref="T4:T35">21*3-Q4-R4-S4-((3-COUNT(Q4:S4))*21)</f>
        <v>59</v>
      </c>
    </row>
    <row r="5" spans="1:20" s="65" customFormat="1" ht="12.75">
      <c r="A5" s="66">
        <f t="shared" si="0"/>
        <v>128</v>
      </c>
      <c r="B5" s="59" t="s">
        <v>191</v>
      </c>
      <c r="C5" s="59" t="s">
        <v>8</v>
      </c>
      <c r="D5" s="67">
        <v>2</v>
      </c>
      <c r="E5" s="59">
        <v>8</v>
      </c>
      <c r="F5" s="68">
        <v>4</v>
      </c>
      <c r="G5" s="59">
        <v>9</v>
      </c>
      <c r="H5" s="69">
        <v>12</v>
      </c>
      <c r="I5" s="69">
        <v>1</v>
      </c>
      <c r="J5" s="69">
        <v>2</v>
      </c>
      <c r="K5" s="70">
        <v>2</v>
      </c>
      <c r="L5" s="59">
        <f t="shared" si="1"/>
        <v>1</v>
      </c>
      <c r="M5" s="59">
        <f t="shared" si="1"/>
        <v>2</v>
      </c>
      <c r="N5" s="59">
        <f t="shared" si="1"/>
        <v>2</v>
      </c>
      <c r="O5" s="64">
        <f t="shared" si="2"/>
        <v>58</v>
      </c>
      <c r="Q5" s="65">
        <f t="shared" si="3"/>
        <v>1</v>
      </c>
      <c r="R5" s="65">
        <f t="shared" si="4"/>
        <v>2</v>
      </c>
      <c r="S5" s="65">
        <f t="shared" si="5"/>
        <v>2</v>
      </c>
      <c r="T5" s="65">
        <f t="shared" si="6"/>
        <v>58</v>
      </c>
    </row>
    <row r="6" spans="1:20" s="65" customFormat="1" ht="12.75">
      <c r="A6" s="71">
        <f t="shared" si="0"/>
        <v>121</v>
      </c>
      <c r="B6" s="59" t="s">
        <v>192</v>
      </c>
      <c r="C6" s="59" t="s">
        <v>193</v>
      </c>
      <c r="D6" s="68">
        <v>13</v>
      </c>
      <c r="E6" s="59">
        <v>1</v>
      </c>
      <c r="F6" s="68">
        <v>9</v>
      </c>
      <c r="G6" s="59">
        <v>3</v>
      </c>
      <c r="H6" s="69">
        <v>4</v>
      </c>
      <c r="I6" s="69">
        <v>7</v>
      </c>
      <c r="J6" s="69">
        <v>7</v>
      </c>
      <c r="K6" s="70">
        <v>3</v>
      </c>
      <c r="L6" s="59">
        <f t="shared" si="1"/>
        <v>1</v>
      </c>
      <c r="M6" s="59">
        <f t="shared" si="1"/>
        <v>3</v>
      </c>
      <c r="N6" s="59">
        <f t="shared" si="1"/>
        <v>3</v>
      </c>
      <c r="O6" s="64">
        <f t="shared" si="2"/>
        <v>56</v>
      </c>
      <c r="Q6" s="65">
        <f t="shared" si="3"/>
        <v>1</v>
      </c>
      <c r="R6" s="65">
        <f t="shared" si="4"/>
        <v>3</v>
      </c>
      <c r="S6" s="65">
        <f t="shared" si="5"/>
        <v>3</v>
      </c>
      <c r="T6" s="65">
        <f t="shared" si="6"/>
        <v>56</v>
      </c>
    </row>
    <row r="7" spans="1:20" ht="12.75">
      <c r="A7" s="21">
        <f t="shared" si="0"/>
        <v>116</v>
      </c>
      <c r="B7" s="13" t="s">
        <v>194</v>
      </c>
      <c r="C7" s="13" t="s">
        <v>9</v>
      </c>
      <c r="D7" s="14">
        <v>6</v>
      </c>
      <c r="E7" s="13">
        <v>15</v>
      </c>
      <c r="F7" s="14">
        <v>10</v>
      </c>
      <c r="G7" s="13">
        <v>1</v>
      </c>
      <c r="H7" s="15">
        <v>7</v>
      </c>
      <c r="I7" s="15">
        <v>4</v>
      </c>
      <c r="J7" s="15">
        <v>4</v>
      </c>
      <c r="K7" s="16">
        <v>5</v>
      </c>
      <c r="L7" s="9">
        <f t="shared" si="1"/>
        <v>1</v>
      </c>
      <c r="M7" s="9">
        <f t="shared" si="1"/>
        <v>4</v>
      </c>
      <c r="N7" s="9">
        <f t="shared" si="1"/>
        <v>4</v>
      </c>
      <c r="O7" s="34">
        <f t="shared" si="2"/>
        <v>54</v>
      </c>
      <c r="Q7">
        <f t="shared" si="3"/>
        <v>1</v>
      </c>
      <c r="R7">
        <f t="shared" si="4"/>
        <v>4</v>
      </c>
      <c r="S7">
        <f t="shared" si="5"/>
        <v>4</v>
      </c>
      <c r="T7">
        <f t="shared" si="6"/>
        <v>54</v>
      </c>
    </row>
    <row r="8" spans="1:20" ht="12.75">
      <c r="A8" s="21">
        <f t="shared" si="0"/>
        <v>102</v>
      </c>
      <c r="B8" s="13" t="s">
        <v>195</v>
      </c>
      <c r="C8" s="13" t="s">
        <v>196</v>
      </c>
      <c r="D8" s="14">
        <v>10</v>
      </c>
      <c r="E8" s="13">
        <v>4</v>
      </c>
      <c r="F8" s="14">
        <v>5</v>
      </c>
      <c r="G8" s="13">
        <v>15</v>
      </c>
      <c r="H8" s="15">
        <v>2</v>
      </c>
      <c r="I8" s="15">
        <v>9</v>
      </c>
      <c r="J8" s="15">
        <v>5</v>
      </c>
      <c r="K8" s="16">
        <v>16</v>
      </c>
      <c r="L8" s="9">
        <f t="shared" si="1"/>
        <v>2</v>
      </c>
      <c r="M8" s="9">
        <f t="shared" si="1"/>
        <v>4</v>
      </c>
      <c r="N8" s="9">
        <f t="shared" si="1"/>
        <v>5</v>
      </c>
      <c r="O8" s="34">
        <f t="shared" si="2"/>
        <v>52</v>
      </c>
      <c r="Q8">
        <f t="shared" si="3"/>
        <v>2</v>
      </c>
      <c r="R8">
        <f t="shared" si="4"/>
        <v>4</v>
      </c>
      <c r="S8">
        <f t="shared" si="5"/>
        <v>5</v>
      </c>
      <c r="T8">
        <f t="shared" si="6"/>
        <v>52</v>
      </c>
    </row>
    <row r="9" spans="1:20" ht="12.75">
      <c r="A9" s="21">
        <f t="shared" si="0"/>
        <v>92</v>
      </c>
      <c r="B9" s="13" t="s">
        <v>197</v>
      </c>
      <c r="C9" s="13" t="s">
        <v>196</v>
      </c>
      <c r="D9" s="14">
        <v>11</v>
      </c>
      <c r="E9" s="13">
        <v>17</v>
      </c>
      <c r="F9" s="14">
        <v>3</v>
      </c>
      <c r="G9" s="13">
        <v>11</v>
      </c>
      <c r="H9" s="15">
        <v>5</v>
      </c>
      <c r="I9" s="15">
        <v>11</v>
      </c>
      <c r="J9" s="15">
        <v>10</v>
      </c>
      <c r="K9" s="16">
        <v>8</v>
      </c>
      <c r="L9" s="9">
        <f t="shared" si="1"/>
        <v>3</v>
      </c>
      <c r="M9" s="9">
        <f t="shared" si="1"/>
        <v>5</v>
      </c>
      <c r="N9" s="9">
        <f t="shared" si="1"/>
        <v>8</v>
      </c>
      <c r="O9" s="34">
        <f t="shared" si="2"/>
        <v>47</v>
      </c>
      <c r="Q9">
        <f t="shared" si="3"/>
        <v>3</v>
      </c>
      <c r="R9">
        <f t="shared" si="4"/>
        <v>5</v>
      </c>
      <c r="S9">
        <f t="shared" si="5"/>
        <v>8</v>
      </c>
      <c r="T9">
        <f t="shared" si="6"/>
        <v>47</v>
      </c>
    </row>
    <row r="10" spans="1:20" ht="12.75">
      <c r="A10" s="21">
        <f t="shared" si="0"/>
        <v>83</v>
      </c>
      <c r="B10" s="13" t="s">
        <v>198</v>
      </c>
      <c r="C10" s="13" t="s">
        <v>199</v>
      </c>
      <c r="D10" s="14">
        <v>1</v>
      </c>
      <c r="E10" s="13">
        <v>5</v>
      </c>
      <c r="F10" s="14">
        <v>8</v>
      </c>
      <c r="G10" s="13">
        <v>13</v>
      </c>
      <c r="H10" s="15">
        <v>13</v>
      </c>
      <c r="I10" s="15">
        <v>16</v>
      </c>
      <c r="J10" s="15">
        <v>12</v>
      </c>
      <c r="K10" s="16">
        <v>17</v>
      </c>
      <c r="L10" s="9">
        <f t="shared" si="1"/>
        <v>1</v>
      </c>
      <c r="M10" s="9">
        <f t="shared" si="1"/>
        <v>5</v>
      </c>
      <c r="N10" s="9">
        <f t="shared" si="1"/>
        <v>8</v>
      </c>
      <c r="O10" s="34">
        <f t="shared" si="2"/>
        <v>49</v>
      </c>
      <c r="Q10">
        <f t="shared" si="3"/>
        <v>1</v>
      </c>
      <c r="R10">
        <f t="shared" si="4"/>
        <v>5</v>
      </c>
      <c r="S10">
        <f t="shared" si="5"/>
        <v>8</v>
      </c>
      <c r="T10">
        <f t="shared" si="6"/>
        <v>49</v>
      </c>
    </row>
    <row r="11" spans="1:20" ht="12.75">
      <c r="A11" s="21">
        <f t="shared" si="0"/>
        <v>74</v>
      </c>
      <c r="B11" s="13" t="s">
        <v>200</v>
      </c>
      <c r="C11" s="13" t="s">
        <v>190</v>
      </c>
      <c r="D11" s="14">
        <v>8</v>
      </c>
      <c r="E11" s="13">
        <v>19</v>
      </c>
      <c r="F11" s="14">
        <v>11</v>
      </c>
      <c r="G11" s="13">
        <v>10</v>
      </c>
      <c r="H11" s="15">
        <v>11</v>
      </c>
      <c r="I11" s="15">
        <v>17</v>
      </c>
      <c r="J11" s="15">
        <v>9</v>
      </c>
      <c r="K11" s="16">
        <v>9</v>
      </c>
      <c r="L11" s="9">
        <f t="shared" si="1"/>
        <v>8</v>
      </c>
      <c r="M11" s="9">
        <f t="shared" si="1"/>
        <v>9</v>
      </c>
      <c r="N11" s="9">
        <f t="shared" si="1"/>
        <v>9</v>
      </c>
      <c r="O11" s="34">
        <f>IF(T11&lt;1," ",T11)</f>
        <v>37</v>
      </c>
      <c r="Q11">
        <f t="shared" si="3"/>
        <v>8</v>
      </c>
      <c r="R11">
        <f t="shared" si="4"/>
        <v>9</v>
      </c>
      <c r="S11">
        <f t="shared" si="5"/>
        <v>9</v>
      </c>
      <c r="T11">
        <f t="shared" si="6"/>
        <v>37</v>
      </c>
    </row>
    <row r="12" spans="1:20" ht="12.75">
      <c r="A12" s="21">
        <f t="shared" si="0"/>
        <v>73</v>
      </c>
      <c r="B12" s="13" t="s">
        <v>201</v>
      </c>
      <c r="C12" s="13" t="s">
        <v>202</v>
      </c>
      <c r="D12" s="14">
        <v>15</v>
      </c>
      <c r="E12" s="13">
        <v>11</v>
      </c>
      <c r="F12" s="14">
        <v>1</v>
      </c>
      <c r="G12" s="13"/>
      <c r="H12" s="15">
        <v>10</v>
      </c>
      <c r="I12" s="15">
        <v>12</v>
      </c>
      <c r="J12" s="15"/>
      <c r="K12" s="16">
        <v>4</v>
      </c>
      <c r="L12" s="9">
        <f t="shared" si="1"/>
        <v>1</v>
      </c>
      <c r="M12" s="9">
        <f t="shared" si="1"/>
        <v>4</v>
      </c>
      <c r="N12" s="9">
        <f t="shared" si="1"/>
        <v>10</v>
      </c>
      <c r="O12" s="34">
        <f t="shared" si="2"/>
        <v>48</v>
      </c>
      <c r="Q12">
        <f t="shared" si="3"/>
        <v>1</v>
      </c>
      <c r="R12">
        <f t="shared" si="4"/>
        <v>4</v>
      </c>
      <c r="S12">
        <f t="shared" si="5"/>
        <v>10</v>
      </c>
      <c r="T12">
        <f t="shared" si="6"/>
        <v>48</v>
      </c>
    </row>
    <row r="13" spans="1:20" ht="12.75">
      <c r="A13" s="21">
        <f t="shared" si="0"/>
        <v>69</v>
      </c>
      <c r="B13" s="13" t="s">
        <v>203</v>
      </c>
      <c r="C13" s="13" t="s">
        <v>204</v>
      </c>
      <c r="D13" s="14">
        <v>9</v>
      </c>
      <c r="E13" s="13">
        <v>9</v>
      </c>
      <c r="F13" s="14"/>
      <c r="G13" s="13"/>
      <c r="H13" s="15">
        <v>3</v>
      </c>
      <c r="I13" s="15"/>
      <c r="J13" s="15">
        <v>1</v>
      </c>
      <c r="K13" s="16">
        <v>14</v>
      </c>
      <c r="L13" s="9">
        <f t="shared" si="1"/>
        <v>1</v>
      </c>
      <c r="M13" s="9">
        <f t="shared" si="1"/>
        <v>3</v>
      </c>
      <c r="N13" s="9">
        <f t="shared" si="1"/>
        <v>9</v>
      </c>
      <c r="O13" s="34">
        <f t="shared" si="2"/>
        <v>50</v>
      </c>
      <c r="Q13">
        <f t="shared" si="3"/>
        <v>1</v>
      </c>
      <c r="R13">
        <f t="shared" si="4"/>
        <v>3</v>
      </c>
      <c r="S13">
        <f t="shared" si="5"/>
        <v>9</v>
      </c>
      <c r="T13">
        <f t="shared" si="6"/>
        <v>50</v>
      </c>
    </row>
    <row r="14" spans="1:20" ht="12.75">
      <c r="A14" s="21">
        <f t="shared" si="0"/>
        <v>63</v>
      </c>
      <c r="B14" s="13" t="s">
        <v>205</v>
      </c>
      <c r="C14" s="13" t="s">
        <v>9</v>
      </c>
      <c r="D14" s="14">
        <v>12</v>
      </c>
      <c r="E14" s="13">
        <v>12</v>
      </c>
      <c r="F14" s="14">
        <v>6</v>
      </c>
      <c r="G14" s="13">
        <v>8</v>
      </c>
      <c r="H14" s="15">
        <v>16</v>
      </c>
      <c r="I14" s="15">
        <v>15</v>
      </c>
      <c r="J14" s="15"/>
      <c r="K14" s="16">
        <v>15</v>
      </c>
      <c r="L14" s="9">
        <f t="shared" si="1"/>
        <v>6</v>
      </c>
      <c r="M14" s="9">
        <f t="shared" si="1"/>
        <v>8</v>
      </c>
      <c r="N14" s="9">
        <f t="shared" si="1"/>
        <v>12</v>
      </c>
      <c r="O14" s="34">
        <f t="shared" si="2"/>
        <v>37</v>
      </c>
      <c r="Q14">
        <f t="shared" si="3"/>
        <v>6</v>
      </c>
      <c r="R14">
        <f t="shared" si="4"/>
        <v>8</v>
      </c>
      <c r="S14">
        <f t="shared" si="5"/>
        <v>12</v>
      </c>
      <c r="T14">
        <f t="shared" si="6"/>
        <v>37</v>
      </c>
    </row>
    <row r="15" spans="1:20" ht="12.75">
      <c r="A15" s="21">
        <f t="shared" si="0"/>
        <v>53</v>
      </c>
      <c r="B15" s="13" t="s">
        <v>206</v>
      </c>
      <c r="C15" s="13" t="s">
        <v>207</v>
      </c>
      <c r="D15" s="14">
        <v>14</v>
      </c>
      <c r="E15" s="13"/>
      <c r="F15" s="14"/>
      <c r="G15" s="13">
        <v>6</v>
      </c>
      <c r="H15" s="15">
        <v>6</v>
      </c>
      <c r="I15" s="15">
        <v>5</v>
      </c>
      <c r="J15" s="15"/>
      <c r="K15" s="16"/>
      <c r="L15" s="9">
        <f t="shared" si="1"/>
        <v>5</v>
      </c>
      <c r="M15" s="9">
        <f t="shared" si="1"/>
        <v>6</v>
      </c>
      <c r="N15" s="9">
        <f t="shared" si="1"/>
        <v>6</v>
      </c>
      <c r="O15" s="34">
        <f t="shared" si="2"/>
        <v>46</v>
      </c>
      <c r="Q15">
        <f t="shared" si="3"/>
        <v>5</v>
      </c>
      <c r="R15">
        <f t="shared" si="4"/>
        <v>6</v>
      </c>
      <c r="S15">
        <f t="shared" si="5"/>
        <v>6</v>
      </c>
      <c r="T15">
        <f t="shared" si="6"/>
        <v>46</v>
      </c>
    </row>
    <row r="16" spans="1:20" ht="12.75">
      <c r="A16" s="21">
        <f t="shared" si="0"/>
        <v>52</v>
      </c>
      <c r="B16" s="13" t="s">
        <v>208</v>
      </c>
      <c r="C16" s="13" t="s">
        <v>13</v>
      </c>
      <c r="D16" s="14"/>
      <c r="E16" s="13">
        <v>2</v>
      </c>
      <c r="F16" s="14"/>
      <c r="G16" s="13"/>
      <c r="H16" s="15">
        <v>8</v>
      </c>
      <c r="I16" s="15">
        <v>14</v>
      </c>
      <c r="J16" s="15">
        <v>8</v>
      </c>
      <c r="K16" s="16"/>
      <c r="L16" s="9">
        <f t="shared" si="1"/>
        <v>2</v>
      </c>
      <c r="M16" s="9">
        <f t="shared" si="1"/>
        <v>8</v>
      </c>
      <c r="N16" s="9">
        <f t="shared" si="1"/>
        <v>8</v>
      </c>
      <c r="O16" s="34">
        <f t="shared" si="2"/>
        <v>45</v>
      </c>
      <c r="Q16">
        <f t="shared" si="3"/>
        <v>2</v>
      </c>
      <c r="R16">
        <f t="shared" si="4"/>
        <v>8</v>
      </c>
      <c r="S16">
        <f t="shared" si="5"/>
        <v>8</v>
      </c>
      <c r="T16">
        <f t="shared" si="6"/>
        <v>45</v>
      </c>
    </row>
    <row r="17" spans="1:20" ht="12.75">
      <c r="A17" s="21">
        <f t="shared" si="0"/>
        <v>47</v>
      </c>
      <c r="B17" s="13" t="s">
        <v>209</v>
      </c>
      <c r="C17" s="13" t="s">
        <v>9</v>
      </c>
      <c r="D17" s="14">
        <v>4</v>
      </c>
      <c r="E17" s="13">
        <v>7</v>
      </c>
      <c r="F17" s="14"/>
      <c r="G17" s="13"/>
      <c r="H17" s="15">
        <v>20</v>
      </c>
      <c r="I17" s="15"/>
      <c r="J17" s="15"/>
      <c r="K17" s="16">
        <v>6</v>
      </c>
      <c r="L17" s="9">
        <f t="shared" si="1"/>
        <v>4</v>
      </c>
      <c r="M17" s="9">
        <f t="shared" si="1"/>
        <v>6</v>
      </c>
      <c r="N17" s="9">
        <f t="shared" si="1"/>
        <v>7</v>
      </c>
      <c r="O17" s="34">
        <f t="shared" si="2"/>
        <v>46</v>
      </c>
      <c r="Q17">
        <f t="shared" si="3"/>
        <v>4</v>
      </c>
      <c r="R17">
        <f t="shared" si="4"/>
        <v>6</v>
      </c>
      <c r="S17">
        <f t="shared" si="5"/>
        <v>7</v>
      </c>
      <c r="T17">
        <f t="shared" si="6"/>
        <v>46</v>
      </c>
    </row>
    <row r="18" spans="1:20" ht="12.75">
      <c r="A18" s="21">
        <f t="shared" si="0"/>
        <v>44</v>
      </c>
      <c r="B18" s="13" t="s">
        <v>210</v>
      </c>
      <c r="C18" s="13" t="s">
        <v>8</v>
      </c>
      <c r="D18" s="14"/>
      <c r="E18" s="13"/>
      <c r="F18" s="14"/>
      <c r="G18" s="13">
        <v>2</v>
      </c>
      <c r="H18" s="15"/>
      <c r="I18" s="15">
        <v>10</v>
      </c>
      <c r="J18" s="15"/>
      <c r="K18" s="16">
        <v>7</v>
      </c>
      <c r="L18" s="9">
        <f t="shared" si="1"/>
        <v>2</v>
      </c>
      <c r="M18" s="9">
        <f t="shared" si="1"/>
        <v>7</v>
      </c>
      <c r="N18" s="9">
        <f t="shared" si="1"/>
        <v>10</v>
      </c>
      <c r="O18" s="34">
        <f t="shared" si="2"/>
        <v>44</v>
      </c>
      <c r="Q18">
        <f t="shared" si="3"/>
        <v>2</v>
      </c>
      <c r="R18">
        <f t="shared" si="4"/>
        <v>7</v>
      </c>
      <c r="S18">
        <f t="shared" si="5"/>
        <v>10</v>
      </c>
      <c r="T18">
        <f t="shared" si="6"/>
        <v>44</v>
      </c>
    </row>
    <row r="19" spans="1:20" ht="12.75">
      <c r="A19" s="21">
        <f t="shared" si="0"/>
        <v>42</v>
      </c>
      <c r="B19" s="13" t="s">
        <v>211</v>
      </c>
      <c r="C19" s="13" t="s">
        <v>193</v>
      </c>
      <c r="D19" s="14"/>
      <c r="E19" s="13"/>
      <c r="F19" s="14"/>
      <c r="G19" s="13">
        <v>4</v>
      </c>
      <c r="H19" s="15">
        <v>17</v>
      </c>
      <c r="I19" s="15">
        <v>8</v>
      </c>
      <c r="J19" s="15"/>
      <c r="K19" s="16">
        <v>13</v>
      </c>
      <c r="L19" s="9">
        <f t="shared" si="1"/>
        <v>4</v>
      </c>
      <c r="M19" s="9">
        <f t="shared" si="1"/>
        <v>8</v>
      </c>
      <c r="N19" s="9">
        <f t="shared" si="1"/>
        <v>13</v>
      </c>
      <c r="O19" s="34">
        <f t="shared" si="2"/>
        <v>38</v>
      </c>
      <c r="Q19">
        <f t="shared" si="3"/>
        <v>4</v>
      </c>
      <c r="R19">
        <f t="shared" si="4"/>
        <v>8</v>
      </c>
      <c r="S19">
        <f t="shared" si="5"/>
        <v>13</v>
      </c>
      <c r="T19">
        <f t="shared" si="6"/>
        <v>38</v>
      </c>
    </row>
    <row r="20" spans="1:20" ht="12.75">
      <c r="A20" s="21">
        <f t="shared" si="0"/>
        <v>38</v>
      </c>
      <c r="B20" s="13" t="s">
        <v>212</v>
      </c>
      <c r="C20" s="13" t="s">
        <v>8</v>
      </c>
      <c r="D20" s="14">
        <v>16</v>
      </c>
      <c r="E20" s="13"/>
      <c r="F20" s="14">
        <v>7</v>
      </c>
      <c r="G20" s="13">
        <v>17</v>
      </c>
      <c r="H20" s="15">
        <v>18</v>
      </c>
      <c r="I20" s="15">
        <v>18</v>
      </c>
      <c r="J20" s="15">
        <v>14</v>
      </c>
      <c r="K20" s="16">
        <v>19</v>
      </c>
      <c r="L20" s="9">
        <f t="shared" si="1"/>
        <v>7</v>
      </c>
      <c r="M20" s="9">
        <f t="shared" si="1"/>
        <v>14</v>
      </c>
      <c r="N20" s="9">
        <f t="shared" si="1"/>
        <v>16</v>
      </c>
      <c r="O20" s="34">
        <f t="shared" si="2"/>
        <v>26</v>
      </c>
      <c r="Q20">
        <f t="shared" si="3"/>
        <v>7</v>
      </c>
      <c r="R20">
        <f t="shared" si="4"/>
        <v>14</v>
      </c>
      <c r="S20">
        <f t="shared" si="5"/>
        <v>16</v>
      </c>
      <c r="T20">
        <f t="shared" si="6"/>
        <v>26</v>
      </c>
    </row>
    <row r="21" spans="1:20" ht="12.75">
      <c r="A21" s="21">
        <f t="shared" si="0"/>
        <v>37</v>
      </c>
      <c r="B21" s="13" t="s">
        <v>213</v>
      </c>
      <c r="C21" s="13" t="s">
        <v>214</v>
      </c>
      <c r="D21" s="14">
        <v>7</v>
      </c>
      <c r="E21" s="13">
        <v>10</v>
      </c>
      <c r="F21" s="14"/>
      <c r="G21" s="13"/>
      <c r="H21" s="15">
        <v>9</v>
      </c>
      <c r="I21" s="15"/>
      <c r="J21" s="15"/>
      <c r="K21" s="16"/>
      <c r="L21" s="9">
        <f t="shared" si="1"/>
        <v>7</v>
      </c>
      <c r="M21" s="9">
        <f t="shared" si="1"/>
        <v>9</v>
      </c>
      <c r="N21" s="9">
        <f t="shared" si="1"/>
        <v>10</v>
      </c>
      <c r="O21" s="34">
        <f t="shared" si="2"/>
        <v>37</v>
      </c>
      <c r="Q21">
        <f t="shared" si="3"/>
        <v>7</v>
      </c>
      <c r="R21">
        <f t="shared" si="4"/>
        <v>9</v>
      </c>
      <c r="S21">
        <f t="shared" si="5"/>
        <v>10</v>
      </c>
      <c r="T21">
        <f t="shared" si="6"/>
        <v>37</v>
      </c>
    </row>
    <row r="22" spans="1:20" ht="12.75">
      <c r="A22" s="21">
        <f t="shared" si="0"/>
        <v>33</v>
      </c>
      <c r="B22" s="13" t="s">
        <v>215</v>
      </c>
      <c r="C22" s="13" t="s">
        <v>9</v>
      </c>
      <c r="D22" s="14">
        <v>3</v>
      </c>
      <c r="E22" s="13">
        <v>6</v>
      </c>
      <c r="F22" s="14"/>
      <c r="G22" s="13"/>
      <c r="H22" s="15"/>
      <c r="I22" s="15"/>
      <c r="J22" s="15"/>
      <c r="K22" s="16"/>
      <c r="L22" s="9">
        <f t="shared" si="1"/>
        <v>3</v>
      </c>
      <c r="M22" s="9">
        <f t="shared" si="1"/>
        <v>6</v>
      </c>
      <c r="N22" s="9" t="str">
        <f t="shared" si="1"/>
        <v> </v>
      </c>
      <c r="O22" s="34">
        <f t="shared" si="2"/>
        <v>33</v>
      </c>
      <c r="Q22">
        <f t="shared" si="3"/>
        <v>3</v>
      </c>
      <c r="R22">
        <f t="shared" si="4"/>
        <v>6</v>
      </c>
      <c r="S22">
        <f t="shared" si="5"/>
        <v>21</v>
      </c>
      <c r="T22">
        <f t="shared" si="6"/>
        <v>33</v>
      </c>
    </row>
    <row r="23" spans="1:20" ht="12.75">
      <c r="A23" s="21">
        <f t="shared" si="0"/>
        <v>29</v>
      </c>
      <c r="B23" s="13" t="s">
        <v>216</v>
      </c>
      <c r="C23" s="13" t="s">
        <v>217</v>
      </c>
      <c r="D23" s="14"/>
      <c r="E23" s="13"/>
      <c r="F23" s="14"/>
      <c r="G23" s="13"/>
      <c r="H23" s="15"/>
      <c r="I23" s="15">
        <v>2</v>
      </c>
      <c r="J23" s="15">
        <v>11</v>
      </c>
      <c r="K23" s="16"/>
      <c r="L23" s="9">
        <f t="shared" si="1"/>
        <v>2</v>
      </c>
      <c r="M23" s="9">
        <f t="shared" si="1"/>
        <v>11</v>
      </c>
      <c r="N23" s="9" t="str">
        <f t="shared" si="1"/>
        <v> </v>
      </c>
      <c r="O23" s="34">
        <f t="shared" si="2"/>
        <v>29</v>
      </c>
      <c r="Q23">
        <f t="shared" si="3"/>
        <v>2</v>
      </c>
      <c r="R23">
        <f t="shared" si="4"/>
        <v>11</v>
      </c>
      <c r="S23">
        <f t="shared" si="5"/>
        <v>21</v>
      </c>
      <c r="T23">
        <f t="shared" si="6"/>
        <v>29</v>
      </c>
    </row>
    <row r="24" spans="1:20" ht="12.75">
      <c r="A24" s="21">
        <f t="shared" si="0"/>
        <v>28</v>
      </c>
      <c r="B24" s="13" t="s">
        <v>218</v>
      </c>
      <c r="C24" s="13" t="s">
        <v>199</v>
      </c>
      <c r="D24" s="14"/>
      <c r="E24" s="13">
        <v>16</v>
      </c>
      <c r="F24" s="14"/>
      <c r="G24" s="13"/>
      <c r="H24" s="15">
        <v>14</v>
      </c>
      <c r="I24" s="15">
        <v>13</v>
      </c>
      <c r="J24" s="15">
        <v>13</v>
      </c>
      <c r="K24" s="16"/>
      <c r="L24" s="9">
        <f t="shared" si="1"/>
        <v>13</v>
      </c>
      <c r="M24" s="9">
        <f t="shared" si="1"/>
        <v>13</v>
      </c>
      <c r="N24" s="9">
        <f t="shared" si="1"/>
        <v>14</v>
      </c>
      <c r="O24" s="34">
        <f t="shared" si="2"/>
        <v>23</v>
      </c>
      <c r="Q24">
        <f t="shared" si="3"/>
        <v>13</v>
      </c>
      <c r="R24">
        <f t="shared" si="4"/>
        <v>13</v>
      </c>
      <c r="S24">
        <f t="shared" si="5"/>
        <v>14</v>
      </c>
      <c r="T24">
        <f t="shared" si="6"/>
        <v>23</v>
      </c>
    </row>
    <row r="25" spans="1:20" ht="12.75">
      <c r="A25" s="21">
        <f t="shared" si="0"/>
        <v>26</v>
      </c>
      <c r="B25" s="13" t="s">
        <v>219</v>
      </c>
      <c r="C25" s="13" t="s">
        <v>15</v>
      </c>
      <c r="D25" s="14"/>
      <c r="E25" s="13"/>
      <c r="F25" s="14">
        <v>12</v>
      </c>
      <c r="G25" s="13">
        <v>5</v>
      </c>
      <c r="H25" s="15"/>
      <c r="I25" s="15"/>
      <c r="J25" s="15"/>
      <c r="K25" s="16">
        <v>20</v>
      </c>
      <c r="L25" s="9">
        <f t="shared" si="1"/>
        <v>5</v>
      </c>
      <c r="M25" s="9">
        <f t="shared" si="1"/>
        <v>12</v>
      </c>
      <c r="N25" s="9">
        <f t="shared" si="1"/>
        <v>20</v>
      </c>
      <c r="O25" s="34">
        <f t="shared" si="2"/>
        <v>26</v>
      </c>
      <c r="Q25">
        <f t="shared" si="3"/>
        <v>5</v>
      </c>
      <c r="R25">
        <f t="shared" si="4"/>
        <v>12</v>
      </c>
      <c r="S25">
        <f t="shared" si="5"/>
        <v>20</v>
      </c>
      <c r="T25">
        <f t="shared" si="6"/>
        <v>26</v>
      </c>
    </row>
    <row r="26" spans="1:20" ht="12.75">
      <c r="A26" s="21">
        <f t="shared" si="0"/>
        <v>24</v>
      </c>
      <c r="B26" s="13" t="s">
        <v>220</v>
      </c>
      <c r="C26" s="13" t="s">
        <v>15</v>
      </c>
      <c r="D26" s="14"/>
      <c r="E26" s="13">
        <v>13</v>
      </c>
      <c r="F26" s="14"/>
      <c r="G26" s="13">
        <v>16</v>
      </c>
      <c r="H26" s="15">
        <v>19</v>
      </c>
      <c r="I26" s="15"/>
      <c r="J26" s="15"/>
      <c r="K26" s="16">
        <v>12</v>
      </c>
      <c r="L26" s="9">
        <f t="shared" si="1"/>
        <v>12</v>
      </c>
      <c r="M26" s="9">
        <f t="shared" si="1"/>
        <v>13</v>
      </c>
      <c r="N26" s="9">
        <f t="shared" si="1"/>
        <v>16</v>
      </c>
      <c r="O26" s="34">
        <f t="shared" si="2"/>
        <v>22</v>
      </c>
      <c r="Q26">
        <f t="shared" si="3"/>
        <v>12</v>
      </c>
      <c r="R26">
        <f t="shared" si="4"/>
        <v>13</v>
      </c>
      <c r="S26">
        <f t="shared" si="5"/>
        <v>16</v>
      </c>
      <c r="T26">
        <f t="shared" si="6"/>
        <v>22</v>
      </c>
    </row>
    <row r="27" spans="1:20" ht="12.75">
      <c r="A27" s="21">
        <f t="shared" si="0"/>
        <v>18</v>
      </c>
      <c r="B27" s="13" t="s">
        <v>221</v>
      </c>
      <c r="C27" s="13" t="s">
        <v>199</v>
      </c>
      <c r="D27" s="14"/>
      <c r="E27" s="13"/>
      <c r="F27" s="14"/>
      <c r="G27" s="13"/>
      <c r="H27" s="15"/>
      <c r="I27" s="15">
        <v>6</v>
      </c>
      <c r="J27" s="15"/>
      <c r="K27" s="16">
        <v>18</v>
      </c>
      <c r="L27" s="9">
        <f t="shared" si="1"/>
        <v>6</v>
      </c>
      <c r="M27" s="9">
        <f t="shared" si="1"/>
        <v>18</v>
      </c>
      <c r="N27" s="9" t="str">
        <f t="shared" si="1"/>
        <v> </v>
      </c>
      <c r="O27" s="34">
        <f t="shared" si="2"/>
        <v>18</v>
      </c>
      <c r="Q27">
        <f t="shared" si="3"/>
        <v>6</v>
      </c>
      <c r="R27">
        <f t="shared" si="4"/>
        <v>18</v>
      </c>
      <c r="S27">
        <f t="shared" si="5"/>
        <v>21</v>
      </c>
      <c r="T27">
        <f t="shared" si="6"/>
        <v>18</v>
      </c>
    </row>
    <row r="28" spans="1:20" ht="12.75">
      <c r="A28" s="21">
        <f t="shared" si="0"/>
        <v>15</v>
      </c>
      <c r="B28" s="13" t="s">
        <v>222</v>
      </c>
      <c r="C28" s="13" t="s">
        <v>223</v>
      </c>
      <c r="D28" s="14"/>
      <c r="E28" s="13"/>
      <c r="F28" s="14"/>
      <c r="G28" s="13"/>
      <c r="H28" s="15"/>
      <c r="I28" s="15"/>
      <c r="J28" s="15">
        <v>6</v>
      </c>
      <c r="K28" s="16"/>
      <c r="L28" s="9">
        <f t="shared" si="1"/>
        <v>6</v>
      </c>
      <c r="M28" s="9" t="str">
        <f t="shared" si="1"/>
        <v> </v>
      </c>
      <c r="N28" s="9" t="str">
        <f t="shared" si="1"/>
        <v> </v>
      </c>
      <c r="O28" s="34">
        <f t="shared" si="2"/>
        <v>15</v>
      </c>
      <c r="Q28">
        <f t="shared" si="3"/>
        <v>6</v>
      </c>
      <c r="R28">
        <f t="shared" si="4"/>
        <v>21</v>
      </c>
      <c r="S28">
        <f t="shared" si="5"/>
        <v>21</v>
      </c>
      <c r="T28">
        <f t="shared" si="6"/>
        <v>15</v>
      </c>
    </row>
    <row r="29" spans="1:20" ht="12.75">
      <c r="A29" s="21">
        <f t="shared" si="0"/>
        <v>11</v>
      </c>
      <c r="B29" s="13" t="s">
        <v>224</v>
      </c>
      <c r="C29" s="13" t="s">
        <v>225</v>
      </c>
      <c r="D29" s="14"/>
      <c r="E29" s="13"/>
      <c r="F29" s="14"/>
      <c r="G29" s="13"/>
      <c r="H29" s="15"/>
      <c r="I29" s="15"/>
      <c r="J29" s="15"/>
      <c r="K29" s="16">
        <v>10</v>
      </c>
      <c r="L29" s="9">
        <f t="shared" si="1"/>
        <v>10</v>
      </c>
      <c r="M29" s="9" t="str">
        <f t="shared" si="1"/>
        <v> </v>
      </c>
      <c r="N29" s="9" t="str">
        <f t="shared" si="1"/>
        <v> </v>
      </c>
      <c r="O29" s="34">
        <f t="shared" si="2"/>
        <v>11</v>
      </c>
      <c r="Q29">
        <f t="shared" si="3"/>
        <v>10</v>
      </c>
      <c r="R29">
        <f t="shared" si="4"/>
        <v>21</v>
      </c>
      <c r="S29">
        <f t="shared" si="5"/>
        <v>21</v>
      </c>
      <c r="T29">
        <f t="shared" si="6"/>
        <v>11</v>
      </c>
    </row>
    <row r="30" spans="1:20" ht="12.75">
      <c r="A30" s="57">
        <f t="shared" si="0"/>
        <v>10</v>
      </c>
      <c r="B30" s="44" t="s">
        <v>226</v>
      </c>
      <c r="C30" s="44" t="s">
        <v>225</v>
      </c>
      <c r="D30" s="45"/>
      <c r="E30" s="44"/>
      <c r="F30" s="45"/>
      <c r="G30" s="44"/>
      <c r="H30" s="46"/>
      <c r="I30" s="46"/>
      <c r="J30" s="46"/>
      <c r="K30" s="47">
        <v>11</v>
      </c>
      <c r="L30" s="9">
        <f aca="true" t="shared" si="7" ref="L30:N35">IF(Q30&gt;20," ",Q30)</f>
        <v>11</v>
      </c>
      <c r="M30" s="9" t="str">
        <f t="shared" si="7"/>
        <v> </v>
      </c>
      <c r="N30" s="9" t="str">
        <f t="shared" si="7"/>
        <v> </v>
      </c>
      <c r="O30" s="34">
        <f>IF(T30&lt;1," ",T30)</f>
        <v>10</v>
      </c>
      <c r="Q30">
        <f>IF(COUNT(D30:K30)&gt;0,SMALL(D30:K30,1),21)</f>
        <v>11</v>
      </c>
      <c r="R30">
        <f>IF(COUNT(D30:K30)&gt;1,SMALL(D30:K30,2),21)</f>
        <v>21</v>
      </c>
      <c r="S30">
        <f>IF(COUNT(D30:K30)&gt;2,SMALL(D30:K30,3),21)</f>
        <v>21</v>
      </c>
      <c r="T30">
        <f>21*3-Q30-R30-S30-((3-COUNT(Q30:S30))*21)</f>
        <v>10</v>
      </c>
    </row>
    <row r="31" spans="1:20" ht="12.75">
      <c r="A31" s="57">
        <f t="shared" si="0"/>
        <v>9</v>
      </c>
      <c r="B31" s="44" t="s">
        <v>227</v>
      </c>
      <c r="C31" s="44" t="s">
        <v>193</v>
      </c>
      <c r="D31" s="45"/>
      <c r="E31" s="44"/>
      <c r="F31" s="45"/>
      <c r="G31" s="44">
        <v>12</v>
      </c>
      <c r="H31" s="46"/>
      <c r="I31" s="46"/>
      <c r="J31" s="46"/>
      <c r="K31" s="47"/>
      <c r="L31" s="9">
        <f t="shared" si="7"/>
        <v>12</v>
      </c>
      <c r="M31" s="9" t="str">
        <f t="shared" si="7"/>
        <v> </v>
      </c>
      <c r="N31" s="9" t="str">
        <f t="shared" si="7"/>
        <v> </v>
      </c>
      <c r="O31" s="34">
        <f t="shared" si="2"/>
        <v>9</v>
      </c>
      <c r="Q31">
        <f>IF(COUNT(D31:K31)&gt;0,SMALL(D31:K31,1),21)</f>
        <v>12</v>
      </c>
      <c r="R31">
        <f>IF(COUNT(D31:K31)&gt;1,SMALL(D31:K31,2),21)</f>
        <v>21</v>
      </c>
      <c r="S31">
        <f>IF(COUNT(D31:K31)&gt;2,SMALL(D31:K31,3),21)</f>
        <v>21</v>
      </c>
      <c r="T31">
        <f>21*3-Q31-R31-S31-((3-COUNT(Q31:S31))*21)</f>
        <v>9</v>
      </c>
    </row>
    <row r="32" spans="1:20" ht="12.75">
      <c r="A32" s="57">
        <f t="shared" si="0"/>
        <v>7</v>
      </c>
      <c r="B32" s="44" t="s">
        <v>228</v>
      </c>
      <c r="C32" s="44" t="s">
        <v>193</v>
      </c>
      <c r="D32" s="45"/>
      <c r="E32" s="44"/>
      <c r="F32" s="45"/>
      <c r="G32" s="44">
        <v>14</v>
      </c>
      <c r="H32" s="46"/>
      <c r="I32" s="46"/>
      <c r="J32" s="46"/>
      <c r="K32" s="47"/>
      <c r="L32" s="9">
        <f t="shared" si="7"/>
        <v>14</v>
      </c>
      <c r="M32" s="9" t="str">
        <f t="shared" si="7"/>
        <v> </v>
      </c>
      <c r="N32" s="9" t="str">
        <f t="shared" si="7"/>
        <v> </v>
      </c>
      <c r="O32" s="34">
        <f>IF(T32&lt;1," ",T32)</f>
        <v>7</v>
      </c>
      <c r="Q32">
        <f>IF(COUNT(D32:K32)&gt;0,SMALL(D32:K32,1),21)</f>
        <v>14</v>
      </c>
      <c r="R32">
        <f>IF(COUNT(D32:K32)&gt;1,SMALL(D32:K32,2),21)</f>
        <v>21</v>
      </c>
      <c r="S32">
        <f>IF(COUNT(D32:K32)&gt;2,SMALL(D32:K32,3),21)</f>
        <v>21</v>
      </c>
      <c r="T32">
        <f>21*3-Q32-R32-S32-((3-COUNT(Q32:S32))*21)</f>
        <v>7</v>
      </c>
    </row>
    <row r="33" spans="1:20" ht="12.75">
      <c r="A33" s="57">
        <f t="shared" si="0"/>
        <v>7</v>
      </c>
      <c r="B33" s="44" t="s">
        <v>229</v>
      </c>
      <c r="C33" s="44" t="s">
        <v>193</v>
      </c>
      <c r="D33" s="45"/>
      <c r="E33" s="44">
        <v>14</v>
      </c>
      <c r="F33" s="45"/>
      <c r="G33" s="44"/>
      <c r="H33" s="46"/>
      <c r="I33" s="46"/>
      <c r="J33" s="46"/>
      <c r="K33" s="47"/>
      <c r="L33" s="9">
        <f t="shared" si="7"/>
        <v>14</v>
      </c>
      <c r="M33" s="9" t="str">
        <f t="shared" si="7"/>
        <v> </v>
      </c>
      <c r="N33" s="9" t="str">
        <f t="shared" si="7"/>
        <v> </v>
      </c>
      <c r="O33" s="34">
        <f>IF(T33&lt;1," ",T33)</f>
        <v>7</v>
      </c>
      <c r="Q33">
        <f>IF(COUNT(D33:K33)&gt;0,SMALL(D33:K33,1),21)</f>
        <v>14</v>
      </c>
      <c r="R33">
        <f>IF(COUNT(D33:K33)&gt;1,SMALL(D33:K33,2),21)</f>
        <v>21</v>
      </c>
      <c r="S33">
        <f>IF(COUNT(D33:K33)&gt;2,SMALL(D33:K33,3),21)</f>
        <v>21</v>
      </c>
      <c r="T33">
        <f>21*3-Q33-R33-S33-((3-COUNT(Q33:S33))*21)</f>
        <v>7</v>
      </c>
    </row>
    <row r="34" spans="1:20" ht="12.75">
      <c r="A34" s="57">
        <f t="shared" si="0"/>
        <v>6</v>
      </c>
      <c r="B34" s="44" t="s">
        <v>230</v>
      </c>
      <c r="C34" s="44" t="s">
        <v>9</v>
      </c>
      <c r="D34" s="45"/>
      <c r="E34" s="44"/>
      <c r="F34" s="45"/>
      <c r="G34" s="44"/>
      <c r="H34" s="46">
        <v>15</v>
      </c>
      <c r="I34" s="46"/>
      <c r="J34" s="46"/>
      <c r="K34" s="47"/>
      <c r="L34" s="9">
        <f t="shared" si="7"/>
        <v>15</v>
      </c>
      <c r="M34" s="9" t="str">
        <f t="shared" si="7"/>
        <v> </v>
      </c>
      <c r="N34" s="9" t="str">
        <f t="shared" si="7"/>
        <v> </v>
      </c>
      <c r="O34" s="34">
        <f>IF(T34&lt;1," ",T34)</f>
        <v>6</v>
      </c>
      <c r="Q34">
        <f>IF(COUNT(D34:K34)&gt;0,SMALL(D34:K34,1),21)</f>
        <v>15</v>
      </c>
      <c r="R34">
        <f>IF(COUNT(D34:K34)&gt;1,SMALL(D34:K34,2),21)</f>
        <v>21</v>
      </c>
      <c r="S34">
        <f>IF(COUNT(D34:K34)&gt;2,SMALL(D34:K34,3),21)</f>
        <v>21</v>
      </c>
      <c r="T34">
        <f>21*3-Q34-R34-S34-((3-COUNT(Q34:S34))*21)</f>
        <v>6</v>
      </c>
    </row>
    <row r="35" spans="1:20" ht="13.5" thickBot="1">
      <c r="A35" s="28">
        <f t="shared" si="0"/>
        <v>3</v>
      </c>
      <c r="B35" s="17" t="s">
        <v>231</v>
      </c>
      <c r="C35" s="13" t="s">
        <v>15</v>
      </c>
      <c r="D35" s="18"/>
      <c r="E35" s="17">
        <v>18</v>
      </c>
      <c r="F35" s="18"/>
      <c r="G35" s="17"/>
      <c r="H35" s="19"/>
      <c r="I35" s="19"/>
      <c r="J35" s="19"/>
      <c r="K35" s="20"/>
      <c r="L35" s="35">
        <f t="shared" si="7"/>
        <v>18</v>
      </c>
      <c r="M35" s="17" t="str">
        <f t="shared" si="7"/>
        <v> </v>
      </c>
      <c r="N35" s="17" t="str">
        <f t="shared" si="7"/>
        <v> </v>
      </c>
      <c r="O35" s="36">
        <f>IF(T35&lt;1," ",T35)</f>
        <v>3</v>
      </c>
      <c r="Q35">
        <f t="shared" si="3"/>
        <v>18</v>
      </c>
      <c r="R35">
        <f t="shared" si="4"/>
        <v>21</v>
      </c>
      <c r="S35">
        <f t="shared" si="5"/>
        <v>21</v>
      </c>
      <c r="T35">
        <f t="shared" si="6"/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1.5" style="0" customWidth="1"/>
    <col min="3" max="3" width="19.66015625" style="0" customWidth="1"/>
    <col min="4" max="11" width="11.83203125" style="0" customWidth="1"/>
    <col min="12" max="12" width="3" style="0" customWidth="1"/>
    <col min="13" max="13" width="3.16015625" style="0" customWidth="1"/>
    <col min="14" max="14" width="3.33203125" style="0" customWidth="1"/>
    <col min="15" max="15" width="6.5" style="0" customWidth="1"/>
    <col min="16" max="16" width="11.83203125" style="0" customWidth="1"/>
    <col min="17" max="17" width="0.1640625" style="0" customWidth="1"/>
    <col min="18" max="19" width="3.66015625" style="0" hidden="1" customWidth="1"/>
    <col min="20" max="20" width="6.33203125" style="0" hidden="1" customWidth="1"/>
  </cols>
  <sheetData>
    <row r="1" spans="1:15" ht="23.25" customHeight="1" thickBot="1">
      <c r="A1" s="1" t="s">
        <v>174</v>
      </c>
      <c r="B1" s="2"/>
      <c r="C1" s="2"/>
      <c r="D1" s="23"/>
      <c r="E1" s="2"/>
      <c r="F1" s="2"/>
      <c r="G1" s="2"/>
      <c r="H1" s="2"/>
      <c r="I1" s="2"/>
      <c r="J1" s="2"/>
      <c r="K1" s="3"/>
      <c r="L1" s="26"/>
      <c r="M1" s="26"/>
      <c r="N1" s="26"/>
      <c r="O1" s="27"/>
    </row>
    <row r="2" spans="1:15" ht="23.25" customHeight="1" thickBot="1">
      <c r="A2" s="22"/>
      <c r="B2" s="2"/>
      <c r="C2" s="2"/>
      <c r="D2" s="2"/>
      <c r="E2" s="2"/>
      <c r="F2" s="2"/>
      <c r="G2" s="33" t="s">
        <v>11</v>
      </c>
      <c r="H2" s="2"/>
      <c r="I2" s="2"/>
      <c r="J2" s="2"/>
      <c r="K2" s="3"/>
      <c r="L2" s="32"/>
      <c r="M2" s="29"/>
      <c r="N2" s="29"/>
      <c r="O2" s="30"/>
    </row>
    <row r="3" spans="1:15" ht="14.25" customHeight="1" thickBot="1">
      <c r="A3" s="22" t="s">
        <v>0</v>
      </c>
      <c r="B3" s="4" t="s">
        <v>1</v>
      </c>
      <c r="C3" s="4" t="s">
        <v>2</v>
      </c>
      <c r="D3" s="23" t="s">
        <v>3</v>
      </c>
      <c r="E3" s="23" t="s">
        <v>12</v>
      </c>
      <c r="F3" s="23" t="s">
        <v>4</v>
      </c>
      <c r="G3" s="23" t="s">
        <v>4</v>
      </c>
      <c r="H3" s="23" t="s">
        <v>5</v>
      </c>
      <c r="I3" s="23" t="s">
        <v>10</v>
      </c>
      <c r="J3" s="23" t="s">
        <v>6</v>
      </c>
      <c r="K3" s="25" t="s">
        <v>7</v>
      </c>
      <c r="L3" s="32" t="s">
        <v>14</v>
      </c>
      <c r="M3" s="29"/>
      <c r="N3" s="29"/>
      <c r="O3" s="30"/>
    </row>
    <row r="4" spans="1:20" ht="12.75">
      <c r="A4" s="21">
        <f aca="true" t="shared" si="0" ref="A4:A29">21*8-D4-E4-F4-G4-H4-I4-J4-K4-((8-COUNT(D4:K4))*21)</f>
        <v>128</v>
      </c>
      <c r="B4" s="13" t="s">
        <v>175</v>
      </c>
      <c r="C4" s="13" t="s">
        <v>176</v>
      </c>
      <c r="D4" s="40">
        <v>3</v>
      </c>
      <c r="E4" s="13">
        <v>6</v>
      </c>
      <c r="F4" s="14">
        <v>3</v>
      </c>
      <c r="G4" s="13">
        <v>1</v>
      </c>
      <c r="H4" s="15">
        <v>1</v>
      </c>
      <c r="I4" s="15">
        <v>1</v>
      </c>
      <c r="J4" s="15">
        <v>4</v>
      </c>
      <c r="K4" s="16"/>
      <c r="L4" s="9">
        <f aca="true" t="shared" si="1" ref="L4:N25">IF(Q4&gt;20," ",Q4)</f>
        <v>1</v>
      </c>
      <c r="M4" s="9">
        <f t="shared" si="1"/>
        <v>1</v>
      </c>
      <c r="N4" s="9">
        <f t="shared" si="1"/>
        <v>1</v>
      </c>
      <c r="O4" s="34">
        <f aca="true" t="shared" si="2" ref="O4:O25">IF(T4&lt;1," ",T4)</f>
        <v>60</v>
      </c>
      <c r="Q4">
        <f aca="true" t="shared" si="3" ref="Q4:Q29">IF(COUNT(D4:K4)&gt;0,SMALL(D4:K4,1),21)</f>
        <v>1</v>
      </c>
      <c r="R4">
        <f aca="true" t="shared" si="4" ref="R4:R29">IF(COUNT(D4:K4)&gt;1,SMALL(D4:K4,2),21)</f>
        <v>1</v>
      </c>
      <c r="S4">
        <f aca="true" t="shared" si="5" ref="S4:S29">IF(COUNT(D4:K4)&gt;2,SMALL(D4:K4,3),21)</f>
        <v>1</v>
      </c>
      <c r="T4">
        <f aca="true" t="shared" si="6" ref="T4:T29">21*3-Q4-R4-S4-((3-COUNT(Q4:S4))*21)</f>
        <v>60</v>
      </c>
    </row>
    <row r="5" spans="1:20" ht="12.75">
      <c r="A5" s="21">
        <f t="shared" si="0"/>
        <v>78</v>
      </c>
      <c r="B5" s="13" t="s">
        <v>177</v>
      </c>
      <c r="C5" s="13" t="s">
        <v>178</v>
      </c>
      <c r="D5" s="14">
        <v>1</v>
      </c>
      <c r="E5" s="13"/>
      <c r="F5" s="14"/>
      <c r="G5" s="13"/>
      <c r="H5" s="15">
        <v>2</v>
      </c>
      <c r="I5" s="15"/>
      <c r="J5" s="15">
        <v>1</v>
      </c>
      <c r="K5" s="16">
        <v>2</v>
      </c>
      <c r="L5" s="9">
        <f t="shared" si="1"/>
        <v>1</v>
      </c>
      <c r="M5" s="9">
        <f t="shared" si="1"/>
        <v>1</v>
      </c>
      <c r="N5" s="9">
        <f t="shared" si="1"/>
        <v>2</v>
      </c>
      <c r="O5" s="34">
        <f t="shared" si="2"/>
        <v>59</v>
      </c>
      <c r="Q5">
        <f t="shared" si="3"/>
        <v>1</v>
      </c>
      <c r="R5">
        <f t="shared" si="4"/>
        <v>1</v>
      </c>
      <c r="S5">
        <f t="shared" si="5"/>
        <v>2</v>
      </c>
      <c r="T5">
        <f t="shared" si="6"/>
        <v>59</v>
      </c>
    </row>
    <row r="6" spans="1:20" ht="12.75">
      <c r="A6" s="21">
        <f t="shared" si="0"/>
        <v>140</v>
      </c>
      <c r="B6" s="13" t="s">
        <v>179</v>
      </c>
      <c r="C6" s="13" t="s">
        <v>130</v>
      </c>
      <c r="D6" s="14">
        <v>5</v>
      </c>
      <c r="E6" s="13">
        <v>2</v>
      </c>
      <c r="F6" s="14">
        <v>2</v>
      </c>
      <c r="G6" s="13">
        <v>5</v>
      </c>
      <c r="H6" s="15">
        <v>5</v>
      </c>
      <c r="I6" s="15">
        <v>3</v>
      </c>
      <c r="J6" s="15">
        <v>5</v>
      </c>
      <c r="K6" s="16">
        <v>1</v>
      </c>
      <c r="L6" s="9">
        <f t="shared" si="1"/>
        <v>1</v>
      </c>
      <c r="M6" s="9">
        <f t="shared" si="1"/>
        <v>2</v>
      </c>
      <c r="N6" s="9">
        <f t="shared" si="1"/>
        <v>2</v>
      </c>
      <c r="O6" s="34">
        <f t="shared" si="2"/>
        <v>58</v>
      </c>
      <c r="Q6">
        <f t="shared" si="3"/>
        <v>1</v>
      </c>
      <c r="R6">
        <f t="shared" si="4"/>
        <v>2</v>
      </c>
      <c r="S6">
        <f t="shared" si="5"/>
        <v>2</v>
      </c>
      <c r="T6">
        <f t="shared" si="6"/>
        <v>58</v>
      </c>
    </row>
    <row r="7" spans="1:20" ht="12.75">
      <c r="A7" s="21">
        <f t="shared" si="0"/>
        <v>93</v>
      </c>
      <c r="B7" s="13" t="s">
        <v>180</v>
      </c>
      <c r="C7" s="13" t="s">
        <v>130</v>
      </c>
      <c r="D7" s="14"/>
      <c r="E7" s="13">
        <v>1</v>
      </c>
      <c r="F7" s="14">
        <v>1</v>
      </c>
      <c r="G7" s="13">
        <v>3</v>
      </c>
      <c r="H7" s="15"/>
      <c r="I7" s="15">
        <v>4</v>
      </c>
      <c r="J7" s="15">
        <v>3</v>
      </c>
      <c r="K7" s="16"/>
      <c r="L7" s="9">
        <f t="shared" si="1"/>
        <v>1</v>
      </c>
      <c r="M7" s="9">
        <f t="shared" si="1"/>
        <v>1</v>
      </c>
      <c r="N7" s="9">
        <f t="shared" si="1"/>
        <v>3</v>
      </c>
      <c r="O7" s="34">
        <f t="shared" si="2"/>
        <v>58</v>
      </c>
      <c r="Q7">
        <f t="shared" si="3"/>
        <v>1</v>
      </c>
      <c r="R7">
        <f t="shared" si="4"/>
        <v>1</v>
      </c>
      <c r="S7">
        <f t="shared" si="5"/>
        <v>3</v>
      </c>
      <c r="T7">
        <f t="shared" si="6"/>
        <v>58</v>
      </c>
    </row>
    <row r="8" spans="1:20" ht="12.75">
      <c r="A8" s="21">
        <f t="shared" si="0"/>
        <v>56</v>
      </c>
      <c r="B8" s="13" t="s">
        <v>181</v>
      </c>
      <c r="C8" s="13" t="s">
        <v>178</v>
      </c>
      <c r="D8" s="14">
        <v>2</v>
      </c>
      <c r="E8" s="13">
        <v>3</v>
      </c>
      <c r="F8" s="14"/>
      <c r="G8" s="13"/>
      <c r="H8" s="15"/>
      <c r="I8" s="15"/>
      <c r="J8" s="15">
        <v>2</v>
      </c>
      <c r="K8" s="16"/>
      <c r="L8" s="9">
        <f t="shared" si="1"/>
        <v>2</v>
      </c>
      <c r="M8" s="9">
        <f t="shared" si="1"/>
        <v>2</v>
      </c>
      <c r="N8" s="9">
        <f t="shared" si="1"/>
        <v>3</v>
      </c>
      <c r="O8" s="34">
        <f t="shared" si="2"/>
        <v>56</v>
      </c>
      <c r="Q8">
        <f t="shared" si="3"/>
        <v>2</v>
      </c>
      <c r="R8">
        <f t="shared" si="4"/>
        <v>2</v>
      </c>
      <c r="S8">
        <f t="shared" si="5"/>
        <v>3</v>
      </c>
      <c r="T8">
        <f t="shared" si="6"/>
        <v>56</v>
      </c>
    </row>
    <row r="9" spans="1:20" ht="12.75">
      <c r="A9" s="21">
        <f t="shared" si="0"/>
        <v>55</v>
      </c>
      <c r="B9" s="13" t="s">
        <v>182</v>
      </c>
      <c r="C9" s="13" t="s">
        <v>16</v>
      </c>
      <c r="D9" s="14"/>
      <c r="E9" s="13"/>
      <c r="F9" s="14"/>
      <c r="G9" s="13">
        <v>2</v>
      </c>
      <c r="H9" s="15">
        <v>4</v>
      </c>
      <c r="I9" s="15">
        <v>2</v>
      </c>
      <c r="J9" s="15"/>
      <c r="K9" s="16"/>
      <c r="L9" s="9">
        <f t="shared" si="1"/>
        <v>2</v>
      </c>
      <c r="M9" s="9">
        <f t="shared" si="1"/>
        <v>2</v>
      </c>
      <c r="N9" s="9">
        <f t="shared" si="1"/>
        <v>4</v>
      </c>
      <c r="O9" s="34">
        <f t="shared" si="2"/>
        <v>55</v>
      </c>
      <c r="Q9">
        <f t="shared" si="3"/>
        <v>2</v>
      </c>
      <c r="R9">
        <f t="shared" si="4"/>
        <v>2</v>
      </c>
      <c r="S9">
        <f t="shared" si="5"/>
        <v>4</v>
      </c>
      <c r="T9">
        <f t="shared" si="6"/>
        <v>55</v>
      </c>
    </row>
    <row r="10" spans="1:20" ht="12.75">
      <c r="A10" s="21">
        <f t="shared" si="0"/>
        <v>49</v>
      </c>
      <c r="B10" s="13" t="s">
        <v>183</v>
      </c>
      <c r="C10" s="13" t="s">
        <v>9</v>
      </c>
      <c r="D10" s="14">
        <v>4</v>
      </c>
      <c r="E10" s="13">
        <v>4</v>
      </c>
      <c r="F10" s="14"/>
      <c r="G10" s="13"/>
      <c r="H10" s="15">
        <v>6</v>
      </c>
      <c r="I10" s="15"/>
      <c r="J10" s="15"/>
      <c r="K10" s="16"/>
      <c r="L10" s="9">
        <f t="shared" si="1"/>
        <v>4</v>
      </c>
      <c r="M10" s="9">
        <f t="shared" si="1"/>
        <v>4</v>
      </c>
      <c r="N10" s="9">
        <f t="shared" si="1"/>
        <v>6</v>
      </c>
      <c r="O10" s="34">
        <f t="shared" si="2"/>
        <v>49</v>
      </c>
      <c r="Q10">
        <f t="shared" si="3"/>
        <v>4</v>
      </c>
      <c r="R10">
        <f t="shared" si="4"/>
        <v>4</v>
      </c>
      <c r="S10">
        <f t="shared" si="5"/>
        <v>6</v>
      </c>
      <c r="T10">
        <f t="shared" si="6"/>
        <v>49</v>
      </c>
    </row>
    <row r="11" spans="1:20" ht="12.75">
      <c r="A11" s="21">
        <f t="shared" si="0"/>
        <v>34</v>
      </c>
      <c r="B11" s="13" t="s">
        <v>184</v>
      </c>
      <c r="C11" s="13" t="s">
        <v>17</v>
      </c>
      <c r="D11" s="14"/>
      <c r="E11" s="13">
        <v>5</v>
      </c>
      <c r="F11" s="14"/>
      <c r="G11" s="13"/>
      <c r="H11" s="15">
        <v>3</v>
      </c>
      <c r="I11" s="15"/>
      <c r="J11" s="15"/>
      <c r="K11" s="16"/>
      <c r="L11" s="9">
        <f t="shared" si="1"/>
        <v>3</v>
      </c>
      <c r="M11" s="9">
        <f t="shared" si="1"/>
        <v>5</v>
      </c>
      <c r="N11" s="9" t="str">
        <f t="shared" si="1"/>
        <v> </v>
      </c>
      <c r="O11" s="34">
        <f t="shared" si="2"/>
        <v>34</v>
      </c>
      <c r="Q11">
        <f t="shared" si="3"/>
        <v>3</v>
      </c>
      <c r="R11">
        <f t="shared" si="4"/>
        <v>5</v>
      </c>
      <c r="S11">
        <f t="shared" si="5"/>
        <v>21</v>
      </c>
      <c r="T11">
        <f t="shared" si="6"/>
        <v>34</v>
      </c>
    </row>
    <row r="12" spans="1:20" ht="12.75">
      <c r="A12" s="21">
        <f t="shared" si="0"/>
        <v>17</v>
      </c>
      <c r="B12" s="13" t="s">
        <v>185</v>
      </c>
      <c r="C12" s="13" t="s">
        <v>186</v>
      </c>
      <c r="D12" s="14"/>
      <c r="E12" s="13"/>
      <c r="F12" s="14"/>
      <c r="G12" s="13">
        <v>4</v>
      </c>
      <c r="H12" s="15"/>
      <c r="I12" s="15"/>
      <c r="J12" s="15"/>
      <c r="K12" s="16"/>
      <c r="L12" s="9">
        <f t="shared" si="1"/>
        <v>4</v>
      </c>
      <c r="M12" s="9" t="str">
        <f t="shared" si="1"/>
        <v> </v>
      </c>
      <c r="N12" s="9" t="str">
        <f t="shared" si="1"/>
        <v> </v>
      </c>
      <c r="O12" s="34">
        <f t="shared" si="2"/>
        <v>17</v>
      </c>
      <c r="Q12">
        <f t="shared" si="3"/>
        <v>4</v>
      </c>
      <c r="R12">
        <f t="shared" si="4"/>
        <v>21</v>
      </c>
      <c r="S12">
        <f t="shared" si="5"/>
        <v>21</v>
      </c>
      <c r="T12">
        <f t="shared" si="6"/>
        <v>17</v>
      </c>
    </row>
    <row r="13" spans="1:20" ht="12.75">
      <c r="A13" s="21">
        <f t="shared" si="0"/>
        <v>15</v>
      </c>
      <c r="B13" s="13" t="s">
        <v>187</v>
      </c>
      <c r="C13" s="13" t="s">
        <v>186</v>
      </c>
      <c r="D13" s="14"/>
      <c r="E13" s="13"/>
      <c r="F13" s="14"/>
      <c r="G13" s="13">
        <v>6</v>
      </c>
      <c r="H13" s="15"/>
      <c r="I13" s="15"/>
      <c r="J13" s="15"/>
      <c r="K13" s="16"/>
      <c r="L13" s="9">
        <f t="shared" si="1"/>
        <v>6</v>
      </c>
      <c r="M13" s="9" t="str">
        <f t="shared" si="1"/>
        <v> </v>
      </c>
      <c r="N13" s="9" t="str">
        <f t="shared" si="1"/>
        <v> </v>
      </c>
      <c r="O13" s="34">
        <f t="shared" si="2"/>
        <v>15</v>
      </c>
      <c r="Q13">
        <f t="shared" si="3"/>
        <v>6</v>
      </c>
      <c r="R13">
        <f t="shared" si="4"/>
        <v>21</v>
      </c>
      <c r="S13">
        <f t="shared" si="5"/>
        <v>21</v>
      </c>
      <c r="T13">
        <f t="shared" si="6"/>
        <v>15</v>
      </c>
    </row>
    <row r="14" spans="1:20" ht="12.75">
      <c r="A14" s="21">
        <f t="shared" si="0"/>
        <v>0</v>
      </c>
      <c r="B14" s="13"/>
      <c r="C14" s="13"/>
      <c r="D14" s="14"/>
      <c r="E14" s="13"/>
      <c r="F14" s="14"/>
      <c r="G14" s="13"/>
      <c r="H14" s="15"/>
      <c r="I14" s="15"/>
      <c r="J14" s="15"/>
      <c r="K14" s="16"/>
      <c r="L14" s="9" t="str">
        <f t="shared" si="1"/>
        <v> </v>
      </c>
      <c r="M14" s="9" t="str">
        <f t="shared" si="1"/>
        <v> </v>
      </c>
      <c r="N14" s="9" t="str">
        <f t="shared" si="1"/>
        <v> </v>
      </c>
      <c r="O14" s="34" t="str">
        <f t="shared" si="2"/>
        <v> </v>
      </c>
      <c r="Q14">
        <f t="shared" si="3"/>
        <v>21</v>
      </c>
      <c r="R14">
        <f t="shared" si="4"/>
        <v>21</v>
      </c>
      <c r="S14">
        <f t="shared" si="5"/>
        <v>21</v>
      </c>
      <c r="T14">
        <f t="shared" si="6"/>
        <v>0</v>
      </c>
    </row>
    <row r="15" spans="1:20" ht="12.75">
      <c r="A15" s="21">
        <f t="shared" si="0"/>
        <v>0</v>
      </c>
      <c r="B15" s="13"/>
      <c r="C15" s="13"/>
      <c r="D15" s="14"/>
      <c r="E15" s="13"/>
      <c r="F15" s="14"/>
      <c r="G15" s="13"/>
      <c r="H15" s="15"/>
      <c r="I15" s="15"/>
      <c r="J15" s="15"/>
      <c r="K15" s="16"/>
      <c r="L15" s="9" t="str">
        <f t="shared" si="1"/>
        <v> </v>
      </c>
      <c r="M15" s="9" t="str">
        <f t="shared" si="1"/>
        <v> </v>
      </c>
      <c r="N15" s="9" t="str">
        <f t="shared" si="1"/>
        <v> </v>
      </c>
      <c r="O15" s="34" t="str">
        <f t="shared" si="2"/>
        <v> </v>
      </c>
      <c r="Q15">
        <f t="shared" si="3"/>
        <v>21</v>
      </c>
      <c r="R15">
        <f t="shared" si="4"/>
        <v>21</v>
      </c>
      <c r="S15">
        <f t="shared" si="5"/>
        <v>21</v>
      </c>
      <c r="T15">
        <f t="shared" si="6"/>
        <v>0</v>
      </c>
    </row>
    <row r="16" spans="1:20" ht="12.75">
      <c r="A16" s="21">
        <f t="shared" si="0"/>
        <v>0</v>
      </c>
      <c r="B16" s="13"/>
      <c r="C16" s="13"/>
      <c r="D16" s="14"/>
      <c r="E16" s="13"/>
      <c r="F16" s="14"/>
      <c r="G16" s="13"/>
      <c r="H16" s="15"/>
      <c r="I16" s="15"/>
      <c r="J16" s="15"/>
      <c r="K16" s="16"/>
      <c r="L16" s="9" t="str">
        <f t="shared" si="1"/>
        <v> </v>
      </c>
      <c r="M16" s="9" t="str">
        <f t="shared" si="1"/>
        <v> </v>
      </c>
      <c r="N16" s="9" t="str">
        <f t="shared" si="1"/>
        <v> </v>
      </c>
      <c r="O16" s="34" t="str">
        <f t="shared" si="2"/>
        <v> </v>
      </c>
      <c r="Q16">
        <f t="shared" si="3"/>
        <v>21</v>
      </c>
      <c r="R16">
        <f t="shared" si="4"/>
        <v>21</v>
      </c>
      <c r="S16">
        <f t="shared" si="5"/>
        <v>21</v>
      </c>
      <c r="T16">
        <f t="shared" si="6"/>
        <v>0</v>
      </c>
    </row>
    <row r="17" spans="1:20" ht="12.75">
      <c r="A17" s="21">
        <f t="shared" si="0"/>
        <v>0</v>
      </c>
      <c r="B17" s="13"/>
      <c r="C17" s="13"/>
      <c r="D17" s="14"/>
      <c r="E17" s="13"/>
      <c r="F17" s="14"/>
      <c r="G17" s="13"/>
      <c r="H17" s="15"/>
      <c r="I17" s="15"/>
      <c r="J17" s="15"/>
      <c r="K17" s="16"/>
      <c r="L17" s="9" t="str">
        <f t="shared" si="1"/>
        <v> </v>
      </c>
      <c r="M17" s="9" t="str">
        <f t="shared" si="1"/>
        <v> </v>
      </c>
      <c r="N17" s="9" t="str">
        <f t="shared" si="1"/>
        <v> </v>
      </c>
      <c r="O17" s="34" t="str">
        <f t="shared" si="2"/>
        <v> </v>
      </c>
      <c r="Q17">
        <f t="shared" si="3"/>
        <v>21</v>
      </c>
      <c r="R17">
        <f t="shared" si="4"/>
        <v>21</v>
      </c>
      <c r="S17">
        <f t="shared" si="5"/>
        <v>21</v>
      </c>
      <c r="T17">
        <f t="shared" si="6"/>
        <v>0</v>
      </c>
    </row>
    <row r="18" spans="1:20" ht="12.75">
      <c r="A18" s="21">
        <f t="shared" si="0"/>
        <v>0</v>
      </c>
      <c r="B18" s="13"/>
      <c r="C18" s="13"/>
      <c r="D18" s="14"/>
      <c r="E18" s="13"/>
      <c r="F18" s="14"/>
      <c r="G18" s="13"/>
      <c r="H18" s="15"/>
      <c r="I18" s="15"/>
      <c r="J18" s="15"/>
      <c r="K18" s="16"/>
      <c r="L18" s="9" t="str">
        <f t="shared" si="1"/>
        <v> </v>
      </c>
      <c r="M18" s="9" t="str">
        <f t="shared" si="1"/>
        <v> </v>
      </c>
      <c r="N18" s="9" t="str">
        <f t="shared" si="1"/>
        <v> </v>
      </c>
      <c r="O18" s="34" t="str">
        <f t="shared" si="2"/>
        <v> </v>
      </c>
      <c r="Q18">
        <f t="shared" si="3"/>
        <v>21</v>
      </c>
      <c r="R18">
        <f t="shared" si="4"/>
        <v>21</v>
      </c>
      <c r="S18">
        <f t="shared" si="5"/>
        <v>21</v>
      </c>
      <c r="T18">
        <f t="shared" si="6"/>
        <v>0</v>
      </c>
    </row>
    <row r="19" spans="1:20" ht="12.75">
      <c r="A19" s="21">
        <f t="shared" si="0"/>
        <v>0</v>
      </c>
      <c r="B19" s="13"/>
      <c r="C19" s="13"/>
      <c r="D19" s="14"/>
      <c r="E19" s="13"/>
      <c r="F19" s="14"/>
      <c r="G19" s="13"/>
      <c r="H19" s="15"/>
      <c r="I19" s="15"/>
      <c r="J19" s="15"/>
      <c r="K19" s="16"/>
      <c r="L19" s="9" t="str">
        <f t="shared" si="1"/>
        <v> </v>
      </c>
      <c r="M19" s="9" t="str">
        <f t="shared" si="1"/>
        <v> </v>
      </c>
      <c r="N19" s="9" t="str">
        <f t="shared" si="1"/>
        <v> </v>
      </c>
      <c r="O19" s="34" t="str">
        <f t="shared" si="2"/>
        <v> </v>
      </c>
      <c r="Q19">
        <f t="shared" si="3"/>
        <v>21</v>
      </c>
      <c r="R19">
        <f t="shared" si="4"/>
        <v>21</v>
      </c>
      <c r="S19">
        <f t="shared" si="5"/>
        <v>21</v>
      </c>
      <c r="T19">
        <f t="shared" si="6"/>
        <v>0</v>
      </c>
    </row>
    <row r="20" spans="1:20" ht="12.75">
      <c r="A20" s="21">
        <f t="shared" si="0"/>
        <v>0</v>
      </c>
      <c r="B20" s="13"/>
      <c r="C20" s="13"/>
      <c r="D20" s="14"/>
      <c r="E20" s="13"/>
      <c r="F20" s="14"/>
      <c r="G20" s="13"/>
      <c r="H20" s="15"/>
      <c r="I20" s="15"/>
      <c r="J20" s="15"/>
      <c r="K20" s="16"/>
      <c r="L20" s="9" t="str">
        <f t="shared" si="1"/>
        <v> </v>
      </c>
      <c r="M20" s="9" t="str">
        <f t="shared" si="1"/>
        <v> </v>
      </c>
      <c r="N20" s="9" t="str">
        <f t="shared" si="1"/>
        <v> </v>
      </c>
      <c r="O20" s="34" t="str">
        <f t="shared" si="2"/>
        <v> </v>
      </c>
      <c r="Q20">
        <f t="shared" si="3"/>
        <v>21</v>
      </c>
      <c r="R20">
        <f t="shared" si="4"/>
        <v>21</v>
      </c>
      <c r="S20">
        <f t="shared" si="5"/>
        <v>21</v>
      </c>
      <c r="T20">
        <f t="shared" si="6"/>
        <v>0</v>
      </c>
    </row>
    <row r="21" spans="1:20" ht="12.75">
      <c r="A21" s="21">
        <f t="shared" si="0"/>
        <v>0</v>
      </c>
      <c r="B21" s="13"/>
      <c r="C21" s="13"/>
      <c r="D21" s="14"/>
      <c r="E21" s="13"/>
      <c r="F21" s="14"/>
      <c r="G21" s="13"/>
      <c r="H21" s="15"/>
      <c r="I21" s="15"/>
      <c r="J21" s="15"/>
      <c r="K21" s="16"/>
      <c r="L21" s="9" t="str">
        <f t="shared" si="1"/>
        <v> </v>
      </c>
      <c r="M21" s="9" t="str">
        <f t="shared" si="1"/>
        <v> </v>
      </c>
      <c r="N21" s="9" t="str">
        <f t="shared" si="1"/>
        <v> </v>
      </c>
      <c r="O21" s="34" t="str">
        <f t="shared" si="2"/>
        <v> </v>
      </c>
      <c r="Q21">
        <f t="shared" si="3"/>
        <v>21</v>
      </c>
      <c r="R21">
        <f t="shared" si="4"/>
        <v>21</v>
      </c>
      <c r="S21">
        <f t="shared" si="5"/>
        <v>21</v>
      </c>
      <c r="T21">
        <f t="shared" si="6"/>
        <v>0</v>
      </c>
    </row>
    <row r="22" spans="1:20" ht="12.75">
      <c r="A22" s="21">
        <f t="shared" si="0"/>
        <v>0</v>
      </c>
      <c r="B22" s="13"/>
      <c r="C22" s="13"/>
      <c r="D22" s="14"/>
      <c r="E22" s="13"/>
      <c r="F22" s="14"/>
      <c r="G22" s="13"/>
      <c r="H22" s="15"/>
      <c r="I22" s="15"/>
      <c r="J22" s="15"/>
      <c r="K22" s="16"/>
      <c r="L22" s="9" t="str">
        <f t="shared" si="1"/>
        <v> </v>
      </c>
      <c r="M22" s="9" t="str">
        <f t="shared" si="1"/>
        <v> </v>
      </c>
      <c r="N22" s="9" t="str">
        <f t="shared" si="1"/>
        <v> </v>
      </c>
      <c r="O22" s="34" t="str">
        <f t="shared" si="2"/>
        <v> </v>
      </c>
      <c r="Q22">
        <f t="shared" si="3"/>
        <v>21</v>
      </c>
      <c r="R22">
        <f t="shared" si="4"/>
        <v>21</v>
      </c>
      <c r="S22">
        <f t="shared" si="5"/>
        <v>21</v>
      </c>
      <c r="T22">
        <f t="shared" si="6"/>
        <v>0</v>
      </c>
    </row>
    <row r="23" spans="1:20" ht="12.75">
      <c r="A23" s="21">
        <f t="shared" si="0"/>
        <v>0</v>
      </c>
      <c r="B23" s="13"/>
      <c r="C23" s="13"/>
      <c r="D23" s="14"/>
      <c r="E23" s="13"/>
      <c r="F23" s="14"/>
      <c r="G23" s="13"/>
      <c r="H23" s="15"/>
      <c r="I23" s="15"/>
      <c r="J23" s="15"/>
      <c r="K23" s="16"/>
      <c r="L23" s="9" t="str">
        <f t="shared" si="1"/>
        <v> </v>
      </c>
      <c r="M23" s="9" t="str">
        <f t="shared" si="1"/>
        <v> </v>
      </c>
      <c r="N23" s="9" t="str">
        <f t="shared" si="1"/>
        <v> </v>
      </c>
      <c r="O23" s="34" t="str">
        <f t="shared" si="2"/>
        <v> </v>
      </c>
      <c r="Q23">
        <f t="shared" si="3"/>
        <v>21</v>
      </c>
      <c r="R23">
        <f t="shared" si="4"/>
        <v>21</v>
      </c>
      <c r="S23">
        <f t="shared" si="5"/>
        <v>21</v>
      </c>
      <c r="T23">
        <f t="shared" si="6"/>
        <v>0</v>
      </c>
    </row>
    <row r="24" spans="1:20" ht="12.75">
      <c r="A24" s="21">
        <f t="shared" si="0"/>
        <v>0</v>
      </c>
      <c r="B24" s="13"/>
      <c r="C24" s="13"/>
      <c r="D24" s="14"/>
      <c r="E24" s="13"/>
      <c r="F24" s="14"/>
      <c r="G24" s="13"/>
      <c r="H24" s="15"/>
      <c r="I24" s="15"/>
      <c r="J24" s="15"/>
      <c r="K24" s="16"/>
      <c r="L24" s="9" t="str">
        <f t="shared" si="1"/>
        <v> </v>
      </c>
      <c r="M24" s="9" t="str">
        <f t="shared" si="1"/>
        <v> </v>
      </c>
      <c r="N24" s="9" t="str">
        <f t="shared" si="1"/>
        <v> </v>
      </c>
      <c r="O24" s="34" t="str">
        <f t="shared" si="2"/>
        <v> </v>
      </c>
      <c r="Q24">
        <f t="shared" si="3"/>
        <v>21</v>
      </c>
      <c r="R24">
        <f t="shared" si="4"/>
        <v>21</v>
      </c>
      <c r="S24">
        <f t="shared" si="5"/>
        <v>21</v>
      </c>
      <c r="T24">
        <f t="shared" si="6"/>
        <v>0</v>
      </c>
    </row>
    <row r="25" spans="1:20" ht="12.75">
      <c r="A25" s="21">
        <f t="shared" si="0"/>
        <v>0</v>
      </c>
      <c r="B25" s="13"/>
      <c r="C25" s="13"/>
      <c r="D25" s="14"/>
      <c r="E25" s="13"/>
      <c r="F25" s="14"/>
      <c r="G25" s="13"/>
      <c r="H25" s="15"/>
      <c r="I25" s="15"/>
      <c r="J25" s="15"/>
      <c r="K25" s="16"/>
      <c r="L25" s="9" t="str">
        <f t="shared" si="1"/>
        <v> </v>
      </c>
      <c r="M25" s="9" t="str">
        <f t="shared" si="1"/>
        <v> </v>
      </c>
      <c r="N25" s="9" t="str">
        <f t="shared" si="1"/>
        <v> </v>
      </c>
      <c r="O25" s="34" t="str">
        <f t="shared" si="2"/>
        <v> </v>
      </c>
      <c r="Q25">
        <f t="shared" si="3"/>
        <v>21</v>
      </c>
      <c r="R25">
        <f t="shared" si="4"/>
        <v>21</v>
      </c>
      <c r="S25">
        <f t="shared" si="5"/>
        <v>21</v>
      </c>
      <c r="T25">
        <f t="shared" si="6"/>
        <v>0</v>
      </c>
    </row>
    <row r="26" spans="1:20" ht="12.75">
      <c r="A26" s="21">
        <f t="shared" si="0"/>
        <v>0</v>
      </c>
      <c r="B26" s="44"/>
      <c r="C26" s="44"/>
      <c r="D26" s="45"/>
      <c r="E26" s="44"/>
      <c r="F26" s="45"/>
      <c r="G26" s="44"/>
      <c r="H26" s="46"/>
      <c r="I26" s="46"/>
      <c r="J26" s="46"/>
      <c r="K26" s="47"/>
      <c r="L26" s="9" t="str">
        <f aca="true" t="shared" si="7" ref="L26:N29">IF(Q26&gt;20," ",Q26)</f>
        <v> </v>
      </c>
      <c r="M26" s="9" t="str">
        <f t="shared" si="7"/>
        <v> </v>
      </c>
      <c r="N26" s="9" t="str">
        <f t="shared" si="7"/>
        <v> </v>
      </c>
      <c r="O26" s="34" t="str">
        <f>IF(T26&lt;1," ",T26)</f>
        <v> </v>
      </c>
      <c r="Q26">
        <f>IF(COUNT(D26:K26)&gt;0,SMALL(D26:K26,1),21)</f>
        <v>21</v>
      </c>
      <c r="R26">
        <f>IF(COUNT(D26:K26)&gt;1,SMALL(D26:K26,2),21)</f>
        <v>21</v>
      </c>
      <c r="S26">
        <f>IF(COUNT(D26:K26)&gt;2,SMALL(D26:K26,3),21)</f>
        <v>21</v>
      </c>
      <c r="T26">
        <f>21*3-Q26-R26-S26-((3-COUNT(Q26:S26))*21)</f>
        <v>0</v>
      </c>
    </row>
    <row r="27" spans="1:20" ht="12.75">
      <c r="A27" s="21">
        <f t="shared" si="0"/>
        <v>0</v>
      </c>
      <c r="B27" s="44"/>
      <c r="C27" s="44"/>
      <c r="D27" s="45"/>
      <c r="E27" s="44"/>
      <c r="F27" s="45"/>
      <c r="G27" s="44"/>
      <c r="H27" s="46"/>
      <c r="I27" s="46"/>
      <c r="J27" s="46"/>
      <c r="K27" s="47"/>
      <c r="L27" s="9" t="str">
        <f t="shared" si="7"/>
        <v> </v>
      </c>
      <c r="M27" s="9" t="str">
        <f t="shared" si="7"/>
        <v> </v>
      </c>
      <c r="N27" s="9" t="str">
        <f t="shared" si="7"/>
        <v> </v>
      </c>
      <c r="O27" s="34" t="str">
        <f>IF(T27&lt;1," ",T27)</f>
        <v> </v>
      </c>
      <c r="Q27">
        <f>IF(COUNT(D27:K27)&gt;0,SMALL(D27:K27,1),21)</f>
        <v>21</v>
      </c>
      <c r="R27">
        <f>IF(COUNT(D27:K27)&gt;1,SMALL(D27:K27,2),21)</f>
        <v>21</v>
      </c>
      <c r="S27">
        <f>IF(COUNT(D27:K27)&gt;2,SMALL(D27:K27,3),21)</f>
        <v>21</v>
      </c>
      <c r="T27">
        <f>21*3-Q27-R27-S27-((3-COUNT(Q27:S27))*21)</f>
        <v>0</v>
      </c>
    </row>
    <row r="28" spans="1:20" ht="12.75">
      <c r="A28" s="21">
        <f t="shared" si="0"/>
        <v>0</v>
      </c>
      <c r="B28" s="44"/>
      <c r="C28" s="44"/>
      <c r="D28" s="45"/>
      <c r="E28" s="44"/>
      <c r="F28" s="45"/>
      <c r="G28" s="44"/>
      <c r="H28" s="46"/>
      <c r="I28" s="46"/>
      <c r="J28" s="46"/>
      <c r="K28" s="47"/>
      <c r="L28" s="9" t="str">
        <f t="shared" si="7"/>
        <v> </v>
      </c>
      <c r="M28" s="9" t="str">
        <f t="shared" si="7"/>
        <v> </v>
      </c>
      <c r="N28" s="9" t="str">
        <f t="shared" si="7"/>
        <v> </v>
      </c>
      <c r="O28" s="34" t="str">
        <f>IF(T28&lt;1," ",T28)</f>
        <v> </v>
      </c>
      <c r="Q28">
        <f>IF(COUNT(D28:K28)&gt;0,SMALL(D28:K28,1),21)</f>
        <v>21</v>
      </c>
      <c r="R28">
        <f>IF(COUNT(D28:K28)&gt;1,SMALL(D28:K28,2),21)</f>
        <v>21</v>
      </c>
      <c r="S28">
        <f>IF(COUNT(D28:K28)&gt;2,SMALL(D28:K28,3),21)</f>
        <v>21</v>
      </c>
      <c r="T28">
        <f>21*3-Q28-R28-S28-((3-COUNT(Q28:S28))*21)</f>
        <v>0</v>
      </c>
    </row>
    <row r="29" spans="1:20" ht="13.5" thickBot="1">
      <c r="A29" s="28">
        <f t="shared" si="0"/>
        <v>0</v>
      </c>
      <c r="B29" s="17"/>
      <c r="C29" s="17"/>
      <c r="D29" s="18"/>
      <c r="E29" s="17"/>
      <c r="F29" s="18"/>
      <c r="G29" s="17"/>
      <c r="H29" s="19"/>
      <c r="I29" s="19"/>
      <c r="J29" s="19"/>
      <c r="K29" s="20"/>
      <c r="L29" s="35" t="str">
        <f t="shared" si="7"/>
        <v> </v>
      </c>
      <c r="M29" s="17" t="str">
        <f t="shared" si="7"/>
        <v> </v>
      </c>
      <c r="N29" s="17" t="str">
        <f t="shared" si="7"/>
        <v> </v>
      </c>
      <c r="O29" s="36" t="str">
        <f>IF(T29&lt;1," ",T29)</f>
        <v> </v>
      </c>
      <c r="Q29">
        <f t="shared" si="3"/>
        <v>21</v>
      </c>
      <c r="R29">
        <f t="shared" si="4"/>
        <v>21</v>
      </c>
      <c r="S29">
        <f t="shared" si="5"/>
        <v>21</v>
      </c>
      <c r="T29">
        <f t="shared" si="6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2003-02-05T15:52:16Z</cp:lastPrinted>
  <dcterms:created xsi:type="dcterms:W3CDTF">2003-01-08T09:38:39Z</dcterms:created>
  <dcterms:modified xsi:type="dcterms:W3CDTF">2012-11-29T21:23:45Z</dcterms:modified>
  <cp:category/>
  <cp:version/>
  <cp:contentType/>
  <cp:contentStatus/>
</cp:coreProperties>
</file>