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1760" activeTab="0"/>
  </bookViews>
  <sheets>
    <sheet name="Sammenlagt" sheetId="1" r:id="rId1"/>
    <sheet name="sh" sheetId="2" r:id="rId2"/>
    <sheet name="sd" sheetId="3" r:id="rId3"/>
    <sheet name="jg" sheetId="4" r:id="rId4"/>
    <sheet name="vh" sheetId="5" r:id="rId5"/>
    <sheet name="vd" sheetId="6" r:id="rId6"/>
    <sheet name="Ark1" sheetId="7" r:id="rId7"/>
  </sheets>
  <definedNames>
    <definedName name="_xlnm.Print_Area" localSheetId="0">'Sammenlagt'!$A$1:$K$72</definedName>
    <definedName name="_xlnm.Print_Area" localSheetId="4">'vh'!$A$1:$O$34</definedName>
  </definedNames>
  <calcPr fullCalcOnLoad="1"/>
</workbook>
</file>

<file path=xl/sharedStrings.xml><?xml version="1.0" encoding="utf-8"?>
<sst xmlns="http://schemas.openxmlformats.org/spreadsheetml/2006/main" count="494" uniqueCount="201">
  <si>
    <t>Poeng</t>
  </si>
  <si>
    <t>Navn</t>
  </si>
  <si>
    <t>Forening</t>
  </si>
  <si>
    <t>Plassering</t>
  </si>
  <si>
    <t>Uttak til Nordisk</t>
  </si>
  <si>
    <t xml:space="preserve"> </t>
  </si>
  <si>
    <t>Kenneth Ottosen</t>
  </si>
  <si>
    <t>Roy Fjeld</t>
  </si>
  <si>
    <t>Brandval JFF</t>
  </si>
  <si>
    <t>Udnes JFF</t>
  </si>
  <si>
    <t>Dag Even Nygårdseter</t>
  </si>
  <si>
    <t>Arnfinn Solli</t>
  </si>
  <si>
    <t>Vidar Komperud</t>
  </si>
  <si>
    <t>Hof Vestre JFF</t>
  </si>
  <si>
    <t>Kjell Kolstad</t>
  </si>
  <si>
    <t>Oslo Sportsfiskere</t>
  </si>
  <si>
    <t>Kjersti Solli</t>
  </si>
  <si>
    <t>SFK Acerina</t>
  </si>
  <si>
    <t>Harald Hovde</t>
  </si>
  <si>
    <t>Arnstein Fjellvang</t>
  </si>
  <si>
    <t>May Leikåsen</t>
  </si>
  <si>
    <t>Arvid Andersen</t>
  </si>
  <si>
    <t>Tommy Gustavsen</t>
  </si>
  <si>
    <t>Arild Eskildsen</t>
  </si>
  <si>
    <t>Tonje Hauger</t>
  </si>
  <si>
    <t>Erik Aarstad</t>
  </si>
  <si>
    <t>Anders Engen</t>
  </si>
  <si>
    <t>Mo JFF</t>
  </si>
  <si>
    <t>AJFF Oslo</t>
  </si>
  <si>
    <t>Finn Erik Lerdalen</t>
  </si>
  <si>
    <t>Skumsjøen</t>
  </si>
  <si>
    <t>Lyseren</t>
  </si>
  <si>
    <t>Norgescup isfiske 2002  Sammenlagt</t>
  </si>
  <si>
    <t>Prestegårdstj.</t>
  </si>
  <si>
    <t>Storsjøen</t>
  </si>
  <si>
    <t>Søndre Fløyen</t>
  </si>
  <si>
    <t>Hemnessjøen</t>
  </si>
  <si>
    <t>Tom Erling Haugen</t>
  </si>
  <si>
    <t>Kongsvinger JFF</t>
  </si>
  <si>
    <t>Jan Fredrik Sandvold</t>
  </si>
  <si>
    <t>Per Harald Bekken</t>
  </si>
  <si>
    <t>?</t>
  </si>
  <si>
    <t>Odd Henning Hansen</t>
  </si>
  <si>
    <t>Gjøvik og Toten</t>
  </si>
  <si>
    <t>Paal Runden</t>
  </si>
  <si>
    <t>Jan Leirud</t>
  </si>
  <si>
    <t>Lillestrøm SFK</t>
  </si>
  <si>
    <t>Åge R. Nilsen</t>
  </si>
  <si>
    <t>Svein Ivar Fjeld</t>
  </si>
  <si>
    <t>Eidskog SFK</t>
  </si>
  <si>
    <t>Svein Kristiansen</t>
  </si>
  <si>
    <t>Stian Thoresen</t>
  </si>
  <si>
    <t>Jonny Bækken</t>
  </si>
  <si>
    <t>Vidar Årnes</t>
  </si>
  <si>
    <t>Per Engen</t>
  </si>
  <si>
    <t>Thomas N. Ødegård</t>
  </si>
  <si>
    <t>Gunnar Skaarud</t>
  </si>
  <si>
    <t>Odd Arne Svendsrud</t>
  </si>
  <si>
    <t>Finn Arne Gammeltorp</t>
  </si>
  <si>
    <t>Cato Røenbakken</t>
  </si>
  <si>
    <t>Gunnar Mælum</t>
  </si>
  <si>
    <t>Petter Skudal</t>
  </si>
  <si>
    <t>Tore Frøshaug</t>
  </si>
  <si>
    <t>Tor Arne Rygg</t>
  </si>
  <si>
    <t>Jon Mikalsen</t>
  </si>
  <si>
    <t>Jonatan Haga</t>
  </si>
  <si>
    <t>Geir Lillejordet</t>
  </si>
  <si>
    <t>Ole Kristian Lund</t>
  </si>
  <si>
    <t>Gunnar Johnsen</t>
  </si>
  <si>
    <t>Egil Merli</t>
  </si>
  <si>
    <t>Johnny Dubourgh</t>
  </si>
  <si>
    <t>Terje Bjørnstad</t>
  </si>
  <si>
    <t>Kjell J, Nerhagen</t>
  </si>
  <si>
    <t>Åge Rudshaug</t>
  </si>
  <si>
    <t>Geir Arne Løvås</t>
  </si>
  <si>
    <t>Ole Johnny Stenberg</t>
  </si>
  <si>
    <t>Martin Bakken</t>
  </si>
  <si>
    <t>Håvard Høgda</t>
  </si>
  <si>
    <t>Bjørn Skogseth</t>
  </si>
  <si>
    <t>Bent Fjeld</t>
  </si>
  <si>
    <t>Rune Bjerketvedt</t>
  </si>
  <si>
    <t>Kent Tore Skogstad</t>
  </si>
  <si>
    <t>Jonny Ulsrudstuen</t>
  </si>
  <si>
    <t>Martin Kristiansen</t>
  </si>
  <si>
    <t>Rune Tyskerud</t>
  </si>
  <si>
    <t>Stein Engebråten</t>
  </si>
  <si>
    <t>Kjell Ivar Rudshaug</t>
  </si>
  <si>
    <t>Kenneth Jernberg</t>
  </si>
  <si>
    <t>Fredrik Aunbakken</t>
  </si>
  <si>
    <t>Arnt Berg</t>
  </si>
  <si>
    <t>Ole Omang</t>
  </si>
  <si>
    <t>Trysil SFK</t>
  </si>
  <si>
    <t>Romedal og Vallset</t>
  </si>
  <si>
    <t>Ringerike SF</t>
  </si>
  <si>
    <t>Bærum SFK</t>
  </si>
  <si>
    <t>Moss SFK</t>
  </si>
  <si>
    <t>Sør Odal JFF</t>
  </si>
  <si>
    <t>NJFF</t>
  </si>
  <si>
    <t>Fet JFF</t>
  </si>
  <si>
    <t>Galterud SFK</t>
  </si>
  <si>
    <t>Åsene JFF</t>
  </si>
  <si>
    <t>Norgescup isfiske 2002  senior herrer</t>
  </si>
  <si>
    <t>Norgescup isfiske 2002  senior damer</t>
  </si>
  <si>
    <t>Norgescup isfiske 2002  veteran herrer</t>
  </si>
  <si>
    <t>Norgescup isfiske 2002  veteran damer</t>
  </si>
  <si>
    <t xml:space="preserve">Arvid Andersen </t>
  </si>
  <si>
    <t>Lars Bekkensten</t>
  </si>
  <si>
    <t>Hans Holen</t>
  </si>
  <si>
    <t>Svein Tyskerud</t>
  </si>
  <si>
    <t>Ole G. Ramstad</t>
  </si>
  <si>
    <t>Galterud JFF</t>
  </si>
  <si>
    <t>Paul Runden</t>
  </si>
  <si>
    <t>Gjøvik og Toten SFK</t>
  </si>
  <si>
    <t>Astor Ottosen</t>
  </si>
  <si>
    <t>Roy Johnsen</t>
  </si>
  <si>
    <t>Per Olav Østby</t>
  </si>
  <si>
    <t>Håkon Mørk</t>
  </si>
  <si>
    <t>Sverre Kongsrud</t>
  </si>
  <si>
    <t>Arne Skårholen</t>
  </si>
  <si>
    <t>Løiten JFF</t>
  </si>
  <si>
    <t>Kjell Jensrud</t>
  </si>
  <si>
    <t>Jean Robert</t>
  </si>
  <si>
    <t>Odd Stensby</t>
  </si>
  <si>
    <t>Paul Bagroen</t>
  </si>
  <si>
    <t>Alf Aas</t>
  </si>
  <si>
    <t>Terje Karlsen</t>
  </si>
  <si>
    <t>Marit Andersen</t>
  </si>
  <si>
    <t>Gunda Bø Gulbrandsen</t>
  </si>
  <si>
    <t>Per Aslak Gulbrandsen</t>
  </si>
  <si>
    <t>Astrid Bækken</t>
  </si>
  <si>
    <t>Valborg Fjellvang</t>
  </si>
  <si>
    <t>Kari Tyskerud</t>
  </si>
  <si>
    <t>Oddlaug Slettvold</t>
  </si>
  <si>
    <t>Jorun Hansen</t>
  </si>
  <si>
    <t>Eva Skaret</t>
  </si>
  <si>
    <t>Henny Bekken</t>
  </si>
  <si>
    <t>Aud Høegh Christensen</t>
  </si>
  <si>
    <t>Norgescup isfiske 2002  junior</t>
  </si>
  <si>
    <t>Erik Eide</t>
  </si>
  <si>
    <t>Raymond Lishaugen</t>
  </si>
  <si>
    <t>Kent Inge Løvaas</t>
  </si>
  <si>
    <t>Alexander Dokk</t>
  </si>
  <si>
    <t>Toten JFF</t>
  </si>
  <si>
    <t>Bjørn Kristian Bekkensten</t>
  </si>
  <si>
    <t>Espen Bakkelund</t>
  </si>
  <si>
    <t>Tor Olav Hakenrud</t>
  </si>
  <si>
    <t>Lars Andre Dysthe</t>
  </si>
  <si>
    <t>Janine Guldbrandsen</t>
  </si>
  <si>
    <t>Ole Martin Nedgården</t>
  </si>
  <si>
    <t>Våler JFF</t>
  </si>
  <si>
    <t>Monica Johnsen</t>
  </si>
  <si>
    <t>Daniel Johnsen</t>
  </si>
  <si>
    <t>Andreas A. Johansen</t>
  </si>
  <si>
    <t>Kjell Arne Kjernkie</t>
  </si>
  <si>
    <t>Bjørnar Kjernlie</t>
  </si>
  <si>
    <t>Lars Håvard Kjernlie</t>
  </si>
  <si>
    <t>Stig Gulbrandsen</t>
  </si>
  <si>
    <t>Kim Håkon Kjernlie</t>
  </si>
  <si>
    <t>John Espen Thoresen</t>
  </si>
  <si>
    <t>Lena Berg</t>
  </si>
  <si>
    <t>Anders Ødegård</t>
  </si>
  <si>
    <t>Adrian Gulbrandsen</t>
  </si>
  <si>
    <t>Erik Fossemellem</t>
  </si>
  <si>
    <t>Leif Magne Vangen</t>
  </si>
  <si>
    <t>Unni Leirud</t>
  </si>
  <si>
    <t>Lillestrøm sfk</t>
  </si>
  <si>
    <t>Turid Kjos</t>
  </si>
  <si>
    <t>Ruth M. Ramstad</t>
  </si>
  <si>
    <t>Anna Lindgren</t>
  </si>
  <si>
    <t>Tove J. Nygårdseter</t>
  </si>
  <si>
    <t>Jorunn Bekkensten</t>
  </si>
  <si>
    <t>Solveig Hauge</t>
  </si>
  <si>
    <t>Lillestrøm-Strømmen JFF</t>
  </si>
  <si>
    <t>Jorunn K. Nerhagen</t>
  </si>
  <si>
    <t>Anne S. Johnsen</t>
  </si>
  <si>
    <t>Grete Stenberg</t>
  </si>
  <si>
    <t>Mette Gammelsrud</t>
  </si>
  <si>
    <t>May Agnethe Østby</t>
  </si>
  <si>
    <t>Tove Holm</t>
  </si>
  <si>
    <t>Moss SF</t>
  </si>
  <si>
    <t>Anne Lise Johansen</t>
  </si>
  <si>
    <t>AJFF Halden</t>
  </si>
  <si>
    <t>Solveig Ringstad</t>
  </si>
  <si>
    <t>Inger Lise Hedsengen</t>
  </si>
  <si>
    <t>Åse Håkensen</t>
  </si>
  <si>
    <t>Synnøve Johansen</t>
  </si>
  <si>
    <t>ØTJFF</t>
  </si>
  <si>
    <t>Anne-Mette Hobbel</t>
  </si>
  <si>
    <t>Bærum SF</t>
  </si>
  <si>
    <t>Thor Bjørnseth</t>
  </si>
  <si>
    <t>Bjørn Bjørnseth</t>
  </si>
  <si>
    <t>Kjell J. Nerhagen</t>
  </si>
  <si>
    <t>Geir Arne Løvaas</t>
  </si>
  <si>
    <t>Roger Thoresen</t>
  </si>
  <si>
    <t>Jim Bekken</t>
  </si>
  <si>
    <t>Jan Morten Fossen</t>
  </si>
  <si>
    <t>Pål Fjeld</t>
  </si>
  <si>
    <t>Per Erik Wallander</t>
  </si>
  <si>
    <t>Tommy Gulbrandsen</t>
  </si>
  <si>
    <t>Per Einar Fjeld</t>
  </si>
  <si>
    <t>Jan Tore Nedgården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</si>
</sst>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\ mmmm\ yyyy"/>
    <numFmt numFmtId="179" formatCode="d/\ mmmm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1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0" fontId="0" fillId="0" borderId="36" xfId="0" applyFont="1" applyBorder="1" applyAlignment="1">
      <alignment/>
    </xf>
    <xf numFmtId="0" fontId="0" fillId="0" borderId="45" xfId="0" applyFont="1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46" xfId="0" applyBorder="1" applyAlignment="1">
      <alignment/>
    </xf>
    <xf numFmtId="0" fontId="2" fillId="0" borderId="13" xfId="0" applyFont="1" applyBorder="1" applyAlignment="1">
      <alignment/>
    </xf>
    <xf numFmtId="179" fontId="3" fillId="0" borderId="39" xfId="0" applyNumberFormat="1" applyFont="1" applyBorder="1" applyAlignment="1">
      <alignment horizontal="center"/>
    </xf>
    <xf numFmtId="179" fontId="3" fillId="0" borderId="22" xfId="0" applyNumberFormat="1" applyFont="1" applyBorder="1" applyAlignment="1">
      <alignment horizontal="center"/>
    </xf>
    <xf numFmtId="179" fontId="3" fillId="0" borderId="47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79" fontId="3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1" xfId="0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24.16015625" style="0" customWidth="1"/>
    <col min="2" max="2" width="25.33203125" style="0" customWidth="1"/>
    <col min="3" max="5" width="13.33203125" style="0" customWidth="1"/>
    <col min="6" max="6" width="15.83203125" style="0" customWidth="1"/>
    <col min="7" max="7" width="16.83203125" style="0" customWidth="1"/>
    <col min="8" max="8" width="13.33203125" style="0" customWidth="1"/>
    <col min="9" max="9" width="3.16015625" style="0" customWidth="1"/>
    <col min="10" max="10" width="3.33203125" style="0" customWidth="1"/>
    <col min="11" max="11" width="6.66015625" style="0" customWidth="1"/>
  </cols>
  <sheetData>
    <row r="1" spans="1:11" ht="24.75" customHeight="1" thickBot="1">
      <c r="A1" s="28" t="s">
        <v>32</v>
      </c>
      <c r="B1" s="4"/>
      <c r="C1" s="1"/>
      <c r="D1" s="1"/>
      <c r="E1" s="1"/>
      <c r="F1" s="1"/>
      <c r="G1" s="1"/>
      <c r="H1" s="1"/>
      <c r="I1" s="1"/>
      <c r="J1" s="1"/>
      <c r="K1" s="5"/>
    </row>
    <row r="2" spans="1:11" ht="24.75" customHeight="1" thickBot="1">
      <c r="A2" s="38"/>
      <c r="B2" s="39"/>
      <c r="C2" s="40"/>
      <c r="D2" s="4"/>
      <c r="E2" s="4"/>
      <c r="F2" s="46" t="s">
        <v>3</v>
      </c>
      <c r="G2" s="4"/>
      <c r="H2" s="4"/>
      <c r="I2" s="4"/>
      <c r="J2" s="5"/>
      <c r="K2" s="41"/>
    </row>
    <row r="3" spans="1:11" ht="15.75" customHeight="1">
      <c r="A3" s="42"/>
      <c r="B3" s="34"/>
      <c r="C3" s="63" t="s">
        <v>33</v>
      </c>
      <c r="D3" s="63" t="s">
        <v>34</v>
      </c>
      <c r="E3" s="63" t="s">
        <v>31</v>
      </c>
      <c r="F3" s="63" t="s">
        <v>35</v>
      </c>
      <c r="G3" s="63" t="s">
        <v>30</v>
      </c>
      <c r="H3" s="63" t="s">
        <v>36</v>
      </c>
      <c r="I3" s="63"/>
      <c r="J3" s="35" t="s">
        <v>5</v>
      </c>
      <c r="K3" s="37" t="s">
        <v>0</v>
      </c>
    </row>
    <row r="4" spans="1:11" ht="15.75" customHeight="1" thickBot="1">
      <c r="A4" s="13" t="s">
        <v>1</v>
      </c>
      <c r="B4" s="31" t="s">
        <v>2</v>
      </c>
      <c r="C4" s="47">
        <v>37251</v>
      </c>
      <c r="D4" s="47">
        <v>37269</v>
      </c>
      <c r="E4" s="47">
        <v>37268</v>
      </c>
      <c r="F4" s="47">
        <v>37282</v>
      </c>
      <c r="G4" s="47">
        <v>37290</v>
      </c>
      <c r="H4" s="47">
        <v>37303</v>
      </c>
      <c r="I4" s="47"/>
      <c r="J4" s="44"/>
      <c r="K4" s="32"/>
    </row>
    <row r="5" spans="1:11" ht="12.75" customHeight="1">
      <c r="A5" s="27" t="s">
        <v>37</v>
      </c>
      <c r="B5" s="6" t="s">
        <v>38</v>
      </c>
      <c r="C5" s="8">
        <v>7</v>
      </c>
      <c r="D5" s="6"/>
      <c r="E5" s="9">
        <v>2</v>
      </c>
      <c r="F5" s="6">
        <v>2</v>
      </c>
      <c r="G5" s="10">
        <v>1</v>
      </c>
      <c r="H5" s="10">
        <v>18</v>
      </c>
      <c r="I5" s="10"/>
      <c r="J5" s="11"/>
      <c r="K5" s="29">
        <f>21*8-C5-D5-E5-F5-G5-H5-I5-J5-((8-COUNT(C5:J5))*21)</f>
        <v>75</v>
      </c>
    </row>
    <row r="6" spans="1:11" ht="12.75" customHeight="1">
      <c r="A6" s="12" t="s">
        <v>39</v>
      </c>
      <c r="B6" s="16" t="s">
        <v>38</v>
      </c>
      <c r="C6" s="8"/>
      <c r="D6" s="6">
        <v>8</v>
      </c>
      <c r="E6" s="9">
        <v>3</v>
      </c>
      <c r="F6" s="6">
        <v>4</v>
      </c>
      <c r="G6" s="10">
        <v>19</v>
      </c>
      <c r="H6" s="10">
        <v>12</v>
      </c>
      <c r="I6" s="10"/>
      <c r="J6" s="11"/>
      <c r="K6" s="29">
        <f>21*8-C6-D6-E6-F6-G6-H6-I6-J6-((8-COUNT(C6:J6))*21)</f>
        <v>59</v>
      </c>
    </row>
    <row r="7" spans="1:11" ht="12.75" customHeight="1">
      <c r="A7" s="12" t="s">
        <v>40</v>
      </c>
      <c r="B7" s="16" t="s">
        <v>41</v>
      </c>
      <c r="C7" s="8">
        <v>3</v>
      </c>
      <c r="D7" s="6"/>
      <c r="E7" s="9">
        <v>1</v>
      </c>
      <c r="F7" s="6">
        <v>1</v>
      </c>
      <c r="G7" s="10"/>
      <c r="H7" s="10"/>
      <c r="I7" s="10"/>
      <c r="J7" s="11"/>
      <c r="K7" s="29">
        <f>21*8-C7-D7-E7-F7-G7-H7-I7-J7-((8-COUNT(C7:J7))*21)</f>
        <v>58</v>
      </c>
    </row>
    <row r="8" spans="1:11" ht="12.75" customHeight="1">
      <c r="A8" s="12" t="s">
        <v>29</v>
      </c>
      <c r="B8" s="16" t="s">
        <v>41</v>
      </c>
      <c r="C8" s="8"/>
      <c r="D8" s="6">
        <v>5</v>
      </c>
      <c r="E8" s="9">
        <v>6</v>
      </c>
      <c r="F8" s="6"/>
      <c r="G8" s="10">
        <v>18</v>
      </c>
      <c r="H8" s="10">
        <v>2</v>
      </c>
      <c r="I8" s="10"/>
      <c r="J8" s="11"/>
      <c r="K8" s="29">
        <f>21*8-C8-D8-E8-F8-G8-H8-I8-J8-((8-COUNT(C8:J8))*21)</f>
        <v>53</v>
      </c>
    </row>
    <row r="9" spans="1:11" ht="12.75" customHeight="1">
      <c r="A9" s="12" t="s">
        <v>42</v>
      </c>
      <c r="B9" s="16" t="s">
        <v>43</v>
      </c>
      <c r="C9" s="8"/>
      <c r="D9" s="6">
        <v>13</v>
      </c>
      <c r="E9" s="9">
        <v>11</v>
      </c>
      <c r="F9" s="6">
        <v>5</v>
      </c>
      <c r="G9" s="10">
        <v>6</v>
      </c>
      <c r="H9" s="10"/>
      <c r="I9" s="10"/>
      <c r="J9" s="11"/>
      <c r="K9" s="29">
        <f>21*8-C9-D9-E9-F9-G9-H9-I9-J9-((8-COUNT(C9:J9))*21)</f>
        <v>49</v>
      </c>
    </row>
    <row r="10" spans="1:11" ht="12.75" customHeight="1">
      <c r="A10" s="12" t="s">
        <v>44</v>
      </c>
      <c r="B10" s="16" t="s">
        <v>43</v>
      </c>
      <c r="C10" s="8">
        <v>18</v>
      </c>
      <c r="D10" s="6">
        <v>3</v>
      </c>
      <c r="E10" s="9">
        <v>16</v>
      </c>
      <c r="F10" s="6">
        <v>3</v>
      </c>
      <c r="G10" s="10">
        <v>17</v>
      </c>
      <c r="H10" s="10"/>
      <c r="I10" s="10"/>
      <c r="J10" s="11"/>
      <c r="K10" s="29">
        <f>21*8-C10-D10-E10-F10-G10-H10-I10-J10-((8-COUNT(C10:J10))*21)</f>
        <v>48</v>
      </c>
    </row>
    <row r="11" spans="1:11" ht="12.75" customHeight="1">
      <c r="A11" s="12" t="s">
        <v>10</v>
      </c>
      <c r="B11" s="16" t="s">
        <v>41</v>
      </c>
      <c r="C11" s="8"/>
      <c r="D11" s="6"/>
      <c r="E11" s="9"/>
      <c r="F11" s="6">
        <v>12</v>
      </c>
      <c r="G11" s="10">
        <v>2</v>
      </c>
      <c r="H11" s="10">
        <v>1</v>
      </c>
      <c r="I11" s="10"/>
      <c r="J11" s="11"/>
      <c r="K11" s="29">
        <f>21*8-C11-D11-E11-F11-G11-H11-I11-J11-((8-COUNT(C11:J11))*21)</f>
        <v>48</v>
      </c>
    </row>
    <row r="12" spans="1:11" ht="12.75" customHeight="1">
      <c r="A12" s="12" t="s">
        <v>45</v>
      </c>
      <c r="B12" s="16" t="s">
        <v>46</v>
      </c>
      <c r="C12" s="8">
        <v>4</v>
      </c>
      <c r="D12" s="6">
        <v>4</v>
      </c>
      <c r="E12" s="9"/>
      <c r="F12" s="6">
        <v>8</v>
      </c>
      <c r="G12" s="10"/>
      <c r="H12" s="10"/>
      <c r="I12" s="10"/>
      <c r="J12" s="11"/>
      <c r="K12" s="29">
        <f>21*8-C12-D12-E12-F12-G12-H12-I12-J12-((8-COUNT(C12:J12))*21)</f>
        <v>47</v>
      </c>
    </row>
    <row r="13" spans="1:11" ht="12.75" customHeight="1">
      <c r="A13" s="12" t="s">
        <v>47</v>
      </c>
      <c r="B13" s="16" t="s">
        <v>8</v>
      </c>
      <c r="C13" s="8">
        <v>15</v>
      </c>
      <c r="D13" s="6"/>
      <c r="E13" s="9">
        <v>10</v>
      </c>
      <c r="F13" s="6"/>
      <c r="G13" s="10">
        <v>4</v>
      </c>
      <c r="H13" s="10">
        <v>11</v>
      </c>
      <c r="I13" s="10"/>
      <c r="J13" s="11"/>
      <c r="K13" s="29">
        <f>21*8-C13-D13-E13-F13-G13-H13-I13-J13-((8-COUNT(C13:J13))*21)</f>
        <v>44</v>
      </c>
    </row>
    <row r="14" spans="1:11" ht="12.75" customHeight="1">
      <c r="A14" s="12" t="s">
        <v>48</v>
      </c>
      <c r="B14" s="16" t="s">
        <v>49</v>
      </c>
      <c r="C14" s="8">
        <v>6</v>
      </c>
      <c r="D14" s="6"/>
      <c r="E14" s="9"/>
      <c r="F14" s="6">
        <v>6</v>
      </c>
      <c r="G14" s="10">
        <v>8</v>
      </c>
      <c r="H14" s="10"/>
      <c r="I14" s="10"/>
      <c r="J14" s="11"/>
      <c r="K14" s="29">
        <f>21*8-C14-D14-E14-F14-G14-H14-I14-J14-((8-COUNT(C14:J14))*21)</f>
        <v>43</v>
      </c>
    </row>
    <row r="15" spans="1:11" ht="12.75" customHeight="1">
      <c r="A15" s="12" t="s">
        <v>50</v>
      </c>
      <c r="B15" s="16" t="s">
        <v>91</v>
      </c>
      <c r="C15" s="8"/>
      <c r="D15" s="6">
        <v>2</v>
      </c>
      <c r="E15" s="9"/>
      <c r="F15" s="6">
        <v>7</v>
      </c>
      <c r="G15" s="10"/>
      <c r="H15" s="10"/>
      <c r="I15" s="10"/>
      <c r="J15" s="11"/>
      <c r="K15" s="29">
        <f>21*8-C15-D15-E15-F15-G15-H15-I15-J15-((8-COUNT(C15:J15))*21)</f>
        <v>33</v>
      </c>
    </row>
    <row r="16" spans="1:11" ht="12.75" customHeight="1">
      <c r="A16" s="12" t="s">
        <v>51</v>
      </c>
      <c r="B16" s="16" t="s">
        <v>8</v>
      </c>
      <c r="C16" s="8"/>
      <c r="D16" s="6"/>
      <c r="E16" s="9"/>
      <c r="F16" s="6">
        <v>18</v>
      </c>
      <c r="G16" s="10">
        <v>11</v>
      </c>
      <c r="H16" s="10">
        <v>6</v>
      </c>
      <c r="I16" s="10"/>
      <c r="J16" s="11"/>
      <c r="K16" s="29">
        <f>21*8-C16-D16-E16-F16-G16-H16-I16-J16-((8-COUNT(C16:J16))*21)</f>
        <v>28</v>
      </c>
    </row>
    <row r="17" spans="1:11" ht="12.75" customHeight="1">
      <c r="A17" s="12" t="s">
        <v>52</v>
      </c>
      <c r="B17" s="16" t="s">
        <v>92</v>
      </c>
      <c r="C17" s="8">
        <v>1</v>
      </c>
      <c r="D17" s="6"/>
      <c r="E17" s="9"/>
      <c r="F17" s="6"/>
      <c r="G17" s="10">
        <v>13</v>
      </c>
      <c r="H17" s="10"/>
      <c r="I17" s="10"/>
      <c r="J17" s="11"/>
      <c r="K17" s="29">
        <f>21*8-C17-D17-E17-F17-G17-H17-I17-J17-((8-COUNT(C17:J17))*21)</f>
        <v>28</v>
      </c>
    </row>
    <row r="18" spans="1:11" ht="12.75" customHeight="1">
      <c r="A18" s="12" t="s">
        <v>53</v>
      </c>
      <c r="B18" s="16" t="s">
        <v>92</v>
      </c>
      <c r="C18" s="8">
        <v>5</v>
      </c>
      <c r="D18" s="6"/>
      <c r="E18" s="9">
        <v>9</v>
      </c>
      <c r="F18" s="6"/>
      <c r="G18" s="10"/>
      <c r="H18" s="10"/>
      <c r="I18" s="10"/>
      <c r="J18" s="11"/>
      <c r="K18" s="29">
        <f>21*8-C18-D18-E18-F18-G18-H18-I18-J18-((8-COUNT(C18:J18))*21)</f>
        <v>28</v>
      </c>
    </row>
    <row r="19" spans="1:11" ht="12.75" customHeight="1">
      <c r="A19" s="12" t="s">
        <v>21</v>
      </c>
      <c r="B19" s="16" t="s">
        <v>28</v>
      </c>
      <c r="C19" s="8"/>
      <c r="D19" s="6">
        <v>10</v>
      </c>
      <c r="E19" s="9"/>
      <c r="F19" s="6">
        <v>13</v>
      </c>
      <c r="G19" s="10">
        <v>15</v>
      </c>
      <c r="H19" s="10"/>
      <c r="I19" s="10"/>
      <c r="J19" s="11"/>
      <c r="K19" s="29">
        <f>21*8-C19-D19-E19-F19-G19-H19-I19-J19-((8-COUNT(C19:J19))*21)</f>
        <v>25</v>
      </c>
    </row>
    <row r="20" spans="1:11" ht="12.75" customHeight="1">
      <c r="A20" s="12" t="s">
        <v>6</v>
      </c>
      <c r="B20" s="16" t="s">
        <v>43</v>
      </c>
      <c r="C20" s="8"/>
      <c r="D20" s="6"/>
      <c r="E20" s="9"/>
      <c r="F20" s="6"/>
      <c r="G20" s="10">
        <v>7</v>
      </c>
      <c r="H20" s="10">
        <v>10</v>
      </c>
      <c r="I20" s="10"/>
      <c r="J20" s="11"/>
      <c r="K20" s="29">
        <f>21*8-C20-D20-E20-F20-G20-H20-I20-J20-((8-COUNT(C20:J20))*21)</f>
        <v>25</v>
      </c>
    </row>
    <row r="21" spans="1:11" ht="12.75" customHeight="1">
      <c r="A21" s="12" t="s">
        <v>54</v>
      </c>
      <c r="B21" s="16" t="s">
        <v>92</v>
      </c>
      <c r="C21" s="8"/>
      <c r="D21" s="6"/>
      <c r="E21" s="9">
        <v>12</v>
      </c>
      <c r="F21" s="6"/>
      <c r="G21" s="10">
        <v>5</v>
      </c>
      <c r="H21" s="10"/>
      <c r="I21" s="10"/>
      <c r="J21" s="11"/>
      <c r="K21" s="29">
        <f>21*8-C21-D21-E21-F21-G21-H21-I21-J21-((8-COUNT(C21:J21))*21)</f>
        <v>25</v>
      </c>
    </row>
    <row r="22" spans="1:11" ht="12.75" customHeight="1">
      <c r="A22" s="12" t="s">
        <v>55</v>
      </c>
      <c r="B22" s="16" t="s">
        <v>43</v>
      </c>
      <c r="C22" s="8">
        <v>14</v>
      </c>
      <c r="D22" s="6">
        <v>19</v>
      </c>
      <c r="E22" s="9">
        <v>8</v>
      </c>
      <c r="F22" s="6">
        <v>19</v>
      </c>
      <c r="G22" s="10"/>
      <c r="H22" s="10"/>
      <c r="I22" s="10"/>
      <c r="J22" s="11"/>
      <c r="K22" s="29">
        <f>21*8-C22-D22-E22-F22-G22-H22-I22-J22-((8-COUNT(C22:J22))*21)</f>
        <v>24</v>
      </c>
    </row>
    <row r="23" spans="1:11" ht="12.75" customHeight="1">
      <c r="A23" s="12" t="s">
        <v>56</v>
      </c>
      <c r="B23" s="16" t="s">
        <v>93</v>
      </c>
      <c r="C23" s="8"/>
      <c r="D23" s="6">
        <v>1</v>
      </c>
      <c r="E23" s="9"/>
      <c r="F23" s="6"/>
      <c r="G23" s="10">
        <v>20</v>
      </c>
      <c r="H23" s="10"/>
      <c r="I23" s="10"/>
      <c r="J23" s="11"/>
      <c r="K23" s="29">
        <f>21*8-C23-D23-E23-F23-G23-H23-I23-J23-((8-COUNT(C23:J23))*21)</f>
        <v>21</v>
      </c>
    </row>
    <row r="24" spans="1:11" ht="12.75" customHeight="1">
      <c r="A24" s="12" t="s">
        <v>57</v>
      </c>
      <c r="B24" s="16" t="s">
        <v>8</v>
      </c>
      <c r="C24" s="8"/>
      <c r="D24" s="6"/>
      <c r="E24" s="9">
        <v>5</v>
      </c>
      <c r="F24" s="6">
        <v>17</v>
      </c>
      <c r="G24" s="10"/>
      <c r="H24" s="10"/>
      <c r="I24" s="10"/>
      <c r="J24" s="11"/>
      <c r="K24" s="29">
        <f>21*8-C24-D24-E24-F24-G24-H24-I24-J24-((8-COUNT(C24:J24))*21)</f>
        <v>20</v>
      </c>
    </row>
    <row r="25" spans="1:11" ht="12.75" customHeight="1">
      <c r="A25" s="87" t="s">
        <v>58</v>
      </c>
      <c r="B25" s="88" t="s">
        <v>8</v>
      </c>
      <c r="C25" s="8">
        <v>16</v>
      </c>
      <c r="D25" s="6"/>
      <c r="E25" s="9">
        <v>6</v>
      </c>
      <c r="F25" s="6"/>
      <c r="G25" s="10"/>
      <c r="H25" s="10"/>
      <c r="I25" s="10"/>
      <c r="J25" s="11"/>
      <c r="K25" s="29">
        <f>21*8-C25-D25-E25-F25-G25-H25-I25-J25-((8-COUNT(C25:J25))*21)</f>
        <v>20</v>
      </c>
    </row>
    <row r="26" spans="1:11" ht="12.75" customHeight="1">
      <c r="A26" s="87" t="s">
        <v>59</v>
      </c>
      <c r="B26" s="88" t="s">
        <v>94</v>
      </c>
      <c r="C26" s="8">
        <v>9</v>
      </c>
      <c r="D26" s="6">
        <v>14</v>
      </c>
      <c r="E26" s="9"/>
      <c r="F26" s="6"/>
      <c r="G26" s="10"/>
      <c r="H26" s="10"/>
      <c r="I26" s="10"/>
      <c r="J26" s="11"/>
      <c r="K26" s="29">
        <f>21*8-C26-D26-E26-F26-G26-H26-I26-J26-((8-COUNT(C26:J26))*21)</f>
        <v>19</v>
      </c>
    </row>
    <row r="27" spans="1:11" ht="12.75" customHeight="1">
      <c r="A27" s="87" t="s">
        <v>19</v>
      </c>
      <c r="B27" s="88" t="s">
        <v>9</v>
      </c>
      <c r="C27" s="8"/>
      <c r="D27" s="6"/>
      <c r="E27" s="9">
        <v>19</v>
      </c>
      <c r="F27" s="6"/>
      <c r="G27" s="10"/>
      <c r="H27" s="10">
        <v>4</v>
      </c>
      <c r="I27" s="10"/>
      <c r="J27" s="11"/>
      <c r="K27" s="29">
        <f>21*8-C27-D27-E27-F27-G27-H27-I27-J27-((8-COUNT(C27:J27))*21)</f>
        <v>19</v>
      </c>
    </row>
    <row r="28" spans="1:11" ht="12.75" customHeight="1">
      <c r="A28" s="87" t="s">
        <v>12</v>
      </c>
      <c r="B28" s="88" t="s">
        <v>13</v>
      </c>
      <c r="C28" s="8"/>
      <c r="D28" s="6"/>
      <c r="E28" s="9"/>
      <c r="F28" s="6">
        <v>10</v>
      </c>
      <c r="G28" s="10"/>
      <c r="H28" s="10">
        <v>13</v>
      </c>
      <c r="I28" s="10"/>
      <c r="J28" s="11"/>
      <c r="K28" s="29">
        <f>21*8-C28-D28-E28-F28-G28-H28-I28-J28-((8-COUNT(C28:J28))*21)</f>
        <v>19</v>
      </c>
    </row>
    <row r="29" spans="1:11" ht="12.75" customHeight="1">
      <c r="A29" s="87" t="s">
        <v>60</v>
      </c>
      <c r="B29" s="88" t="s">
        <v>92</v>
      </c>
      <c r="C29" s="8">
        <v>9</v>
      </c>
      <c r="D29" s="6"/>
      <c r="E29" s="9"/>
      <c r="F29" s="6"/>
      <c r="G29" s="10">
        <v>14</v>
      </c>
      <c r="H29" s="10"/>
      <c r="I29" s="10"/>
      <c r="J29" s="11"/>
      <c r="K29" s="29">
        <f>21*8-C29-D29-E29-F29-G29-H29-I29-J29-((8-COUNT(C29:J29))*21)</f>
        <v>19</v>
      </c>
    </row>
    <row r="30" spans="1:11" ht="12.75" customHeight="1">
      <c r="A30" s="87" t="s">
        <v>22</v>
      </c>
      <c r="B30" s="88" t="s">
        <v>38</v>
      </c>
      <c r="C30" s="8">
        <v>2</v>
      </c>
      <c r="D30" s="6"/>
      <c r="E30" s="9"/>
      <c r="F30" s="6"/>
      <c r="G30" s="10"/>
      <c r="H30" s="10"/>
      <c r="I30" s="10"/>
      <c r="J30" s="11"/>
      <c r="K30" s="29">
        <f>21*8-C30-D30-E30-F30-G30-H30-I30-J30-((8-COUNT(C30:J30))*21)</f>
        <v>19</v>
      </c>
    </row>
    <row r="31" spans="1:11" ht="12.75" customHeight="1">
      <c r="A31" s="87" t="s">
        <v>61</v>
      </c>
      <c r="B31" s="88" t="s">
        <v>95</v>
      </c>
      <c r="C31" s="8"/>
      <c r="D31" s="6">
        <v>11</v>
      </c>
      <c r="E31" s="9">
        <v>13</v>
      </c>
      <c r="F31" s="6"/>
      <c r="G31" s="10"/>
      <c r="H31" s="10"/>
      <c r="I31" s="10"/>
      <c r="J31" s="11"/>
      <c r="K31" s="29">
        <f>21*8-C31-D31-E31-F31-G31-H31-I31-J31-((8-COUNT(C31:J31))*21)</f>
        <v>18</v>
      </c>
    </row>
    <row r="32" spans="1:11" ht="12.75" customHeight="1">
      <c r="A32" s="87" t="s">
        <v>62</v>
      </c>
      <c r="B32" s="88" t="s">
        <v>17</v>
      </c>
      <c r="C32" s="8"/>
      <c r="D32" s="6"/>
      <c r="E32" s="9"/>
      <c r="F32" s="6"/>
      <c r="G32" s="10"/>
      <c r="H32" s="10">
        <v>3</v>
      </c>
      <c r="I32" s="10"/>
      <c r="J32" s="11"/>
      <c r="K32" s="29">
        <f>21*8-C32-D32-E32-F32-G32-H32-I32-J32-((8-COUNT(C32:J32))*21)</f>
        <v>18</v>
      </c>
    </row>
    <row r="33" spans="1:11" ht="12.75" customHeight="1">
      <c r="A33" s="87" t="s">
        <v>18</v>
      </c>
      <c r="B33" s="88" t="s">
        <v>15</v>
      </c>
      <c r="C33" s="8"/>
      <c r="D33" s="6"/>
      <c r="E33" s="9"/>
      <c r="F33" s="6"/>
      <c r="G33" s="10">
        <v>3</v>
      </c>
      <c r="H33" s="10"/>
      <c r="I33" s="10"/>
      <c r="J33" s="11"/>
      <c r="K33" s="29">
        <f>21*8-C33-D33-E33-F33-G33-H33-I33-J33-((8-COUNT(C33:J33))*21)</f>
        <v>18</v>
      </c>
    </row>
    <row r="34" spans="1:11" ht="12.75" customHeight="1">
      <c r="A34" s="87" t="s">
        <v>63</v>
      </c>
      <c r="B34" s="88" t="s">
        <v>96</v>
      </c>
      <c r="C34" s="8"/>
      <c r="D34" s="6"/>
      <c r="E34" s="9">
        <v>4</v>
      </c>
      <c r="F34" s="6"/>
      <c r="G34" s="10"/>
      <c r="H34" s="10"/>
      <c r="I34" s="10"/>
      <c r="J34" s="11"/>
      <c r="K34" s="29">
        <f>21*8-C34-D34-E34-F34-G34-H34-I34-J34-((8-COUNT(C34:J34))*21)</f>
        <v>17</v>
      </c>
    </row>
    <row r="35" spans="1:11" ht="12.75" customHeight="1">
      <c r="A35" s="87" t="s">
        <v>64</v>
      </c>
      <c r="B35" s="88" t="s">
        <v>41</v>
      </c>
      <c r="C35" s="8"/>
      <c r="D35" s="6"/>
      <c r="E35" s="9"/>
      <c r="F35" s="6"/>
      <c r="G35" s="10"/>
      <c r="H35" s="10">
        <v>5</v>
      </c>
      <c r="I35" s="10"/>
      <c r="J35" s="11"/>
      <c r="K35" s="29">
        <f>21*8-C35-D35-E35-F35-G35-H35-I35-J35-((8-COUNT(C35:J35))*21)</f>
        <v>16</v>
      </c>
    </row>
    <row r="36" spans="1:11" ht="12.75" customHeight="1">
      <c r="A36" s="87" t="s">
        <v>66</v>
      </c>
      <c r="B36" s="88" t="s">
        <v>93</v>
      </c>
      <c r="C36" s="8"/>
      <c r="D36" s="6"/>
      <c r="E36" s="9"/>
      <c r="F36" s="6"/>
      <c r="G36" s="10">
        <v>9</v>
      </c>
      <c r="H36" s="10">
        <v>17</v>
      </c>
      <c r="I36" s="10"/>
      <c r="J36" s="11"/>
      <c r="K36" s="29">
        <f>21*8-C36-D36-E36-F36-G36-H36-I36-J36-((8-COUNT(C36:J36))*21)</f>
        <v>16</v>
      </c>
    </row>
    <row r="37" spans="1:11" ht="12.75" customHeight="1">
      <c r="A37" s="87" t="s">
        <v>190</v>
      </c>
      <c r="B37" s="88" t="s">
        <v>38</v>
      </c>
      <c r="C37" s="8"/>
      <c r="D37" s="6">
        <v>6</v>
      </c>
      <c r="E37" s="9"/>
      <c r="F37" s="6"/>
      <c r="G37" s="10"/>
      <c r="H37" s="10"/>
      <c r="I37" s="10"/>
      <c r="J37" s="11"/>
      <c r="K37" s="29">
        <f>21*8-C37-D37-E37-F37-G37-H37-I37-J37-((8-COUNT(C37:J37))*21)</f>
        <v>15</v>
      </c>
    </row>
    <row r="38" spans="1:11" ht="12.75" customHeight="1">
      <c r="A38" s="87" t="s">
        <v>65</v>
      </c>
      <c r="B38" s="88" t="s">
        <v>17</v>
      </c>
      <c r="C38" s="8"/>
      <c r="D38" s="6">
        <v>12</v>
      </c>
      <c r="E38" s="9"/>
      <c r="F38" s="6"/>
      <c r="G38" s="10"/>
      <c r="H38" s="10">
        <v>15</v>
      </c>
      <c r="I38" s="10"/>
      <c r="J38" s="11"/>
      <c r="K38" s="29">
        <f>21*8-C38-D38-E38-F38-G38-H38-I38-J38-((8-COUNT(C38:J38))*21)</f>
        <v>15</v>
      </c>
    </row>
    <row r="39" spans="1:11" ht="12.75" customHeight="1">
      <c r="A39" s="87" t="s">
        <v>67</v>
      </c>
      <c r="B39" s="88" t="s">
        <v>17</v>
      </c>
      <c r="C39" s="8"/>
      <c r="D39" s="6">
        <v>7</v>
      </c>
      <c r="E39" s="9"/>
      <c r="F39" s="6"/>
      <c r="G39" s="10"/>
      <c r="H39" s="10"/>
      <c r="I39" s="10"/>
      <c r="J39" s="11"/>
      <c r="K39" s="29">
        <f>21*8-C39-D39-E39-F39-G39-H39-I39-J39-((8-COUNT(C39:J39))*21)</f>
        <v>14</v>
      </c>
    </row>
    <row r="40" spans="1:11" ht="12.75" customHeight="1">
      <c r="A40" s="87" t="s">
        <v>68</v>
      </c>
      <c r="B40" s="88" t="s">
        <v>49</v>
      </c>
      <c r="C40" s="8"/>
      <c r="D40" s="6"/>
      <c r="E40" s="9"/>
      <c r="F40" s="6"/>
      <c r="G40" s="10"/>
      <c r="H40" s="10">
        <v>7</v>
      </c>
      <c r="I40" s="10"/>
      <c r="J40" s="11"/>
      <c r="K40" s="29">
        <f>21*8-C40-D40-E40-F40-G40-H40-I40-J40-((8-COUNT(C40:J40))*21)</f>
        <v>14</v>
      </c>
    </row>
    <row r="41" spans="1:11" ht="12.75" customHeight="1">
      <c r="A41" s="87" t="s">
        <v>69</v>
      </c>
      <c r="B41" s="88" t="s">
        <v>41</v>
      </c>
      <c r="C41" s="8"/>
      <c r="D41" s="6"/>
      <c r="E41" s="9"/>
      <c r="F41" s="6"/>
      <c r="G41" s="10"/>
      <c r="H41" s="10">
        <v>8</v>
      </c>
      <c r="I41" s="10"/>
      <c r="J41" s="11"/>
      <c r="K41" s="29">
        <f>21*8-C41-D41-E41-F41-G41-H41-I41-J41-((8-COUNT(C41:J41))*21)</f>
        <v>13</v>
      </c>
    </row>
    <row r="42" spans="1:11" ht="12.75" customHeight="1">
      <c r="A42" s="87" t="s">
        <v>11</v>
      </c>
      <c r="B42" s="88" t="s">
        <v>92</v>
      </c>
      <c r="C42" s="8">
        <v>8</v>
      </c>
      <c r="D42" s="6"/>
      <c r="E42" s="9"/>
      <c r="F42" s="6"/>
      <c r="G42" s="10"/>
      <c r="H42" s="10"/>
      <c r="I42" s="10"/>
      <c r="J42" s="11"/>
      <c r="K42" s="29">
        <f>21*8-C42-D42-E42-F42-G42-H42-I42-J42-((8-COUNT(C42:J42))*21)</f>
        <v>13</v>
      </c>
    </row>
    <row r="43" spans="1:11" ht="12.75" customHeight="1">
      <c r="A43" s="87" t="s">
        <v>70</v>
      </c>
      <c r="B43" s="88" t="s">
        <v>95</v>
      </c>
      <c r="C43" s="8"/>
      <c r="D43" s="6">
        <v>9</v>
      </c>
      <c r="E43" s="9"/>
      <c r="F43" s="6"/>
      <c r="G43" s="10"/>
      <c r="H43" s="10"/>
      <c r="I43" s="10"/>
      <c r="J43" s="11"/>
      <c r="K43" s="29">
        <f>21*8-C43-D43-E43-F43-G43-H43-I43-J43-((8-COUNT(C43:J43))*21)</f>
        <v>12</v>
      </c>
    </row>
    <row r="44" spans="1:11" ht="12.75" customHeight="1">
      <c r="A44" s="87" t="s">
        <v>71</v>
      </c>
      <c r="B44" s="88" t="s">
        <v>41</v>
      </c>
      <c r="C44" s="8"/>
      <c r="D44" s="6"/>
      <c r="E44" s="9"/>
      <c r="F44" s="6"/>
      <c r="G44" s="10"/>
      <c r="H44" s="10">
        <v>9</v>
      </c>
      <c r="I44" s="10"/>
      <c r="J44" s="11"/>
      <c r="K44" s="29">
        <f>21*8-C44-D44-E44-F44-G44-H44-I44-J44-((8-COUNT(C44:J44))*21)</f>
        <v>12</v>
      </c>
    </row>
    <row r="45" spans="1:11" ht="12.75" customHeight="1">
      <c r="A45" s="87" t="s">
        <v>72</v>
      </c>
      <c r="B45" s="88" t="s">
        <v>91</v>
      </c>
      <c r="C45" s="8"/>
      <c r="D45" s="6"/>
      <c r="E45" s="9"/>
      <c r="F45" s="6">
        <v>9</v>
      </c>
      <c r="G45" s="10"/>
      <c r="H45" s="10"/>
      <c r="I45" s="10"/>
      <c r="J45" s="11"/>
      <c r="K45" s="29">
        <f>21*8-C45-D45-E45-F45-G45-H45-I45-J45-((8-COUNT(C45:J45))*21)</f>
        <v>12</v>
      </c>
    </row>
    <row r="46" spans="1:11" ht="12.75" customHeight="1">
      <c r="A46" s="87" t="s">
        <v>73</v>
      </c>
      <c r="B46" s="88" t="s">
        <v>27</v>
      </c>
      <c r="C46" s="8"/>
      <c r="D46" s="6"/>
      <c r="E46" s="9"/>
      <c r="F46" s="6"/>
      <c r="G46" s="10">
        <v>10</v>
      </c>
      <c r="H46" s="10"/>
      <c r="I46" s="10"/>
      <c r="J46" s="11"/>
      <c r="K46" s="29">
        <f>21*8-C46-D46-E46-F46-G46-H46-I46-J46-((8-COUNT(C46:J46))*21)</f>
        <v>11</v>
      </c>
    </row>
    <row r="47" spans="1:11" ht="12.75" customHeight="1">
      <c r="A47" s="87" t="s">
        <v>16</v>
      </c>
      <c r="B47" s="88" t="s">
        <v>97</v>
      </c>
      <c r="C47" s="8"/>
      <c r="D47" s="6"/>
      <c r="E47" s="9"/>
      <c r="F47" s="6">
        <v>11</v>
      </c>
      <c r="G47" s="10"/>
      <c r="H47" s="10"/>
      <c r="I47" s="10"/>
      <c r="J47" s="11"/>
      <c r="K47" s="29">
        <f>21*8-C47-D47-E47-F47-G47-H47-I47-J47-((8-COUNT(C47:J47))*21)</f>
        <v>10</v>
      </c>
    </row>
    <row r="48" spans="1:11" ht="12.75" customHeight="1">
      <c r="A48" s="87" t="s">
        <v>74</v>
      </c>
      <c r="B48" s="88" t="s">
        <v>43</v>
      </c>
      <c r="C48" s="8">
        <v>11</v>
      </c>
      <c r="D48" s="6"/>
      <c r="E48" s="9"/>
      <c r="F48" s="6"/>
      <c r="G48" s="10"/>
      <c r="H48" s="10"/>
      <c r="I48" s="10"/>
      <c r="J48" s="11"/>
      <c r="K48" s="29">
        <f>21*8-C48-D48-E48-F48-G48-H48-I48-J48-((8-COUNT(C48:J48))*21)</f>
        <v>10</v>
      </c>
    </row>
    <row r="49" spans="1:11" ht="12.75" customHeight="1">
      <c r="A49" s="87" t="s">
        <v>75</v>
      </c>
      <c r="B49" s="88" t="s">
        <v>93</v>
      </c>
      <c r="C49" s="8"/>
      <c r="D49" s="6"/>
      <c r="E49" s="9"/>
      <c r="F49" s="6"/>
      <c r="G49" s="10">
        <v>12</v>
      </c>
      <c r="H49" s="10"/>
      <c r="I49" s="10"/>
      <c r="J49" s="11"/>
      <c r="K49" s="29">
        <f>21*8-C49-D49-E49-F49-G49-H49-I49-J49-((8-COUNT(C49:J49))*21)</f>
        <v>9</v>
      </c>
    </row>
    <row r="50" spans="1:11" ht="12.75" customHeight="1">
      <c r="A50" s="87" t="s">
        <v>26</v>
      </c>
      <c r="B50" s="88" t="s">
        <v>38</v>
      </c>
      <c r="C50" s="8">
        <v>12</v>
      </c>
      <c r="D50" s="6"/>
      <c r="E50" s="9"/>
      <c r="F50" s="6"/>
      <c r="G50" s="10"/>
      <c r="H50" s="10"/>
      <c r="I50" s="10"/>
      <c r="J50" s="11"/>
      <c r="K50" s="29">
        <f>21*8-C50-D50-E50-F50-G50-H50-I50-J50-((8-COUNT(C50:J50))*21)</f>
        <v>9</v>
      </c>
    </row>
    <row r="51" spans="1:11" ht="12.75" customHeight="1">
      <c r="A51" s="87" t="s">
        <v>76</v>
      </c>
      <c r="B51" s="88" t="s">
        <v>92</v>
      </c>
      <c r="C51" s="8">
        <v>19</v>
      </c>
      <c r="D51" s="6"/>
      <c r="E51" s="9">
        <v>15</v>
      </c>
      <c r="F51" s="6"/>
      <c r="G51" s="10"/>
      <c r="H51" s="10"/>
      <c r="I51" s="10"/>
      <c r="J51" s="11"/>
      <c r="K51" s="29">
        <f>21*8-C51-D51-E51-F51-G51-H51-I51-J51-((8-COUNT(C51:J51))*21)</f>
        <v>8</v>
      </c>
    </row>
    <row r="52" spans="1:11" ht="12.75" customHeight="1">
      <c r="A52" s="87" t="s">
        <v>77</v>
      </c>
      <c r="B52" s="88" t="s">
        <v>49</v>
      </c>
      <c r="C52" s="8">
        <v>13</v>
      </c>
      <c r="D52" s="6"/>
      <c r="E52" s="9"/>
      <c r="F52" s="6"/>
      <c r="G52" s="10"/>
      <c r="H52" s="10"/>
      <c r="I52" s="10"/>
      <c r="J52" s="11"/>
      <c r="K52" s="29">
        <f>21*8-C52-D52-E52-F52-G52-H52-I52-J52-((8-COUNT(C52:J52))*21)</f>
        <v>8</v>
      </c>
    </row>
    <row r="53" spans="1:11" ht="12.75" customHeight="1">
      <c r="A53" s="87" t="s">
        <v>20</v>
      </c>
      <c r="B53" s="88" t="s">
        <v>13</v>
      </c>
      <c r="C53" s="8"/>
      <c r="D53" s="6"/>
      <c r="E53" s="9"/>
      <c r="F53" s="6"/>
      <c r="G53" s="10"/>
      <c r="H53" s="10">
        <v>14</v>
      </c>
      <c r="I53" s="10"/>
      <c r="J53" s="11"/>
      <c r="K53" s="29">
        <f>21*8-C53-D53-E53-F53-G53-H53-I53-J53-((8-COUNT(C53:J53))*21)</f>
        <v>7</v>
      </c>
    </row>
    <row r="54" spans="1:11" ht="12.75" customHeight="1">
      <c r="A54" s="87" t="s">
        <v>78</v>
      </c>
      <c r="B54" s="88" t="s">
        <v>9</v>
      </c>
      <c r="C54" s="8"/>
      <c r="D54" s="6"/>
      <c r="E54" s="9"/>
      <c r="F54" s="6">
        <v>14</v>
      </c>
      <c r="G54" s="10"/>
      <c r="H54" s="10"/>
      <c r="I54" s="10"/>
      <c r="J54" s="11"/>
      <c r="K54" s="29">
        <f>21*8-C54-D54-E54-F54-G54-H54-I54-J54-((8-COUNT(C54:J54))*21)</f>
        <v>7</v>
      </c>
    </row>
    <row r="55" spans="1:11" ht="12.75" customHeight="1">
      <c r="A55" s="87" t="s">
        <v>7</v>
      </c>
      <c r="B55" s="88" t="s">
        <v>49</v>
      </c>
      <c r="C55" s="8"/>
      <c r="D55" s="6"/>
      <c r="E55" s="9"/>
      <c r="F55" s="6"/>
      <c r="G55" s="10">
        <v>14</v>
      </c>
      <c r="H55" s="10"/>
      <c r="I55" s="10"/>
      <c r="J55" s="11"/>
      <c r="K55" s="29">
        <f>21*8-C55-D55-E55-F55-G55-H55-I55-J55-((8-COUNT(C55:J55))*21)</f>
        <v>7</v>
      </c>
    </row>
    <row r="56" spans="1:11" ht="12.75" customHeight="1">
      <c r="A56" s="87" t="s">
        <v>80</v>
      </c>
      <c r="B56" s="88" t="s">
        <v>17</v>
      </c>
      <c r="C56" s="8"/>
      <c r="D56" s="6">
        <v>15</v>
      </c>
      <c r="E56" s="9"/>
      <c r="F56" s="6"/>
      <c r="G56" s="10"/>
      <c r="H56" s="10"/>
      <c r="I56" s="10"/>
      <c r="J56" s="11"/>
      <c r="K56" s="29">
        <f>21*8-C56-D56-E56-F56-G56-H56-I56-J56-((8-COUNT(C56:J56))*21)</f>
        <v>6</v>
      </c>
    </row>
    <row r="57" spans="1:11" ht="12.75" customHeight="1">
      <c r="A57" s="87" t="s">
        <v>79</v>
      </c>
      <c r="B57" s="88" t="s">
        <v>49</v>
      </c>
      <c r="C57" s="8"/>
      <c r="D57" s="6"/>
      <c r="E57" s="9">
        <v>20</v>
      </c>
      <c r="F57" s="6">
        <v>16</v>
      </c>
      <c r="G57" s="10"/>
      <c r="H57" s="10"/>
      <c r="I57" s="10"/>
      <c r="J57" s="11"/>
      <c r="K57" s="29">
        <f>21*8-C57-D57-E57-F57-G57-H57-I57-J57-((8-COUNT(C57:J57))*21)</f>
        <v>6</v>
      </c>
    </row>
    <row r="58" spans="1:11" ht="12.75" customHeight="1">
      <c r="A58" s="87" t="s">
        <v>81</v>
      </c>
      <c r="B58" s="88" t="s">
        <v>91</v>
      </c>
      <c r="C58" s="8"/>
      <c r="D58" s="6"/>
      <c r="E58" s="9"/>
      <c r="F58" s="6">
        <v>15</v>
      </c>
      <c r="G58" s="10"/>
      <c r="H58" s="10"/>
      <c r="I58" s="10"/>
      <c r="J58" s="11"/>
      <c r="K58" s="29">
        <f>21*8-C58-D58-E58-F58-G58-H58-I58-J58-((8-COUNT(C58:J58))*21)</f>
        <v>6</v>
      </c>
    </row>
    <row r="59" spans="1:11" ht="12.75" customHeight="1">
      <c r="A59" s="87" t="s">
        <v>23</v>
      </c>
      <c r="B59" s="88" t="s">
        <v>17</v>
      </c>
      <c r="C59" s="8"/>
      <c r="D59" s="6">
        <v>16</v>
      </c>
      <c r="E59" s="9"/>
      <c r="F59" s="6"/>
      <c r="G59" s="10"/>
      <c r="H59" s="10"/>
      <c r="I59" s="10"/>
      <c r="J59" s="11"/>
      <c r="K59" s="29">
        <f>21*8-C59-D59-E59-F59-G59-H59-I59-J59-((8-COUNT(C59:J59))*21)</f>
        <v>5</v>
      </c>
    </row>
    <row r="60" spans="1:11" ht="12.75" customHeight="1">
      <c r="A60" s="87" t="s">
        <v>24</v>
      </c>
      <c r="B60" s="88" t="s">
        <v>17</v>
      </c>
      <c r="C60" s="8"/>
      <c r="D60" s="6"/>
      <c r="E60" s="9"/>
      <c r="F60" s="6"/>
      <c r="G60" s="10"/>
      <c r="H60" s="10">
        <v>16</v>
      </c>
      <c r="I60" s="10"/>
      <c r="J60" s="11"/>
      <c r="K60" s="29">
        <f>21*8-C60-D60-E60-F60-G60-H60-I60-J60-((8-COUNT(C60:J60))*21)</f>
        <v>5</v>
      </c>
    </row>
    <row r="61" spans="1:11" ht="12.75" customHeight="1">
      <c r="A61" s="87" t="s">
        <v>82</v>
      </c>
      <c r="B61" s="88" t="s">
        <v>43</v>
      </c>
      <c r="C61" s="8"/>
      <c r="D61" s="6"/>
      <c r="E61" s="9"/>
      <c r="F61" s="6"/>
      <c r="G61" s="10">
        <v>16</v>
      </c>
      <c r="H61" s="10"/>
      <c r="I61" s="10"/>
      <c r="J61" s="11"/>
      <c r="K61" s="29">
        <f>21*8-C61-D61-E61-F61-G61-H61-I61-J61-((8-COUNT(C61:J61))*21)</f>
        <v>5</v>
      </c>
    </row>
    <row r="62" spans="1:11" ht="12.75" customHeight="1">
      <c r="A62" s="87" t="s">
        <v>83</v>
      </c>
      <c r="B62" s="88" t="s">
        <v>41</v>
      </c>
      <c r="C62" s="8"/>
      <c r="D62" s="6">
        <v>17</v>
      </c>
      <c r="E62" s="9"/>
      <c r="F62" s="6"/>
      <c r="G62" s="10"/>
      <c r="H62" s="10"/>
      <c r="I62" s="10"/>
      <c r="J62" s="11"/>
      <c r="K62" s="29">
        <f>21*8-C62-D62-E62-F62-G62-H62-I62-J62-((8-COUNT(C62:J62))*21)</f>
        <v>4</v>
      </c>
    </row>
    <row r="63" spans="1:11" ht="12.75" customHeight="1">
      <c r="A63" s="87" t="s">
        <v>84</v>
      </c>
      <c r="B63" s="88" t="s">
        <v>98</v>
      </c>
      <c r="C63" s="8"/>
      <c r="D63" s="6"/>
      <c r="E63" s="9">
        <v>17</v>
      </c>
      <c r="F63" s="6"/>
      <c r="G63" s="10"/>
      <c r="H63" s="10"/>
      <c r="I63" s="10"/>
      <c r="J63" s="11"/>
      <c r="K63" s="29">
        <f>21*8-C63-D63-E63-F63-G63-H63-I63-J63-((8-COUNT(C63:J63))*21)</f>
        <v>4</v>
      </c>
    </row>
    <row r="64" spans="1:11" ht="12.75" customHeight="1">
      <c r="A64" s="87" t="s">
        <v>86</v>
      </c>
      <c r="B64" s="88" t="s">
        <v>27</v>
      </c>
      <c r="C64" s="8">
        <v>17</v>
      </c>
      <c r="D64" s="6"/>
      <c r="E64" s="9"/>
      <c r="F64" s="6"/>
      <c r="G64" s="10"/>
      <c r="H64" s="10"/>
      <c r="I64" s="10"/>
      <c r="J64" s="11"/>
      <c r="K64" s="29">
        <f>21*8-C64-D64-E64-F64-G64-H64-I64-J64-((8-COUNT(C64:J64))*21)</f>
        <v>4</v>
      </c>
    </row>
    <row r="65" spans="1:11" ht="12.75" customHeight="1">
      <c r="A65" s="87" t="s">
        <v>85</v>
      </c>
      <c r="B65" s="88" t="s">
        <v>49</v>
      </c>
      <c r="C65" s="8"/>
      <c r="D65" s="6">
        <v>18</v>
      </c>
      <c r="E65" s="9"/>
      <c r="F65" s="6"/>
      <c r="G65" s="10"/>
      <c r="H65" s="10"/>
      <c r="I65" s="10"/>
      <c r="J65" s="11"/>
      <c r="K65" s="29">
        <f>21*8-C65-D65-E65-F65-G65-H65-I65-J65-((8-COUNT(C65:J65))*21)</f>
        <v>3</v>
      </c>
    </row>
    <row r="66" spans="1:11" ht="12.75" customHeight="1">
      <c r="A66" s="87" t="s">
        <v>87</v>
      </c>
      <c r="B66" s="88" t="s">
        <v>27</v>
      </c>
      <c r="C66" s="8"/>
      <c r="D66" s="6"/>
      <c r="E66" s="9">
        <v>18</v>
      </c>
      <c r="F66" s="6"/>
      <c r="G66" s="10"/>
      <c r="H66" s="10"/>
      <c r="I66" s="10"/>
      <c r="J66" s="11"/>
      <c r="K66" s="29">
        <f>21*8-C66-D66-E66-F66-G66-H66-I66-J66-((8-COUNT(C66:J66))*21)</f>
        <v>3</v>
      </c>
    </row>
    <row r="67" spans="1:11" ht="12.75" customHeight="1">
      <c r="A67" s="87" t="s">
        <v>88</v>
      </c>
      <c r="B67" s="88" t="s">
        <v>41</v>
      </c>
      <c r="C67" s="8"/>
      <c r="D67" s="6"/>
      <c r="E67" s="9"/>
      <c r="F67" s="6"/>
      <c r="G67" s="10"/>
      <c r="H67" s="10">
        <v>19</v>
      </c>
      <c r="I67" s="10"/>
      <c r="J67" s="11"/>
      <c r="K67" s="29">
        <f>21*8-C67-D67-E67-F67-G67-H67-I67-J67-((8-COUNT(C67:J67))*21)</f>
        <v>2</v>
      </c>
    </row>
    <row r="68" spans="1:11" ht="12.75" customHeight="1">
      <c r="A68" s="87" t="s">
        <v>14</v>
      </c>
      <c r="B68" s="88" t="s">
        <v>15</v>
      </c>
      <c r="C68" s="8"/>
      <c r="D68" s="6">
        <v>20</v>
      </c>
      <c r="E68" s="9"/>
      <c r="F68" s="6"/>
      <c r="G68" s="10"/>
      <c r="H68" s="10"/>
      <c r="I68" s="10"/>
      <c r="J68" s="11"/>
      <c r="K68" s="29">
        <f>21*8-C68-D68-E68-F68-G68-H68-I68-J68-((8-COUNT(C68:J68))*21)</f>
        <v>1</v>
      </c>
    </row>
    <row r="69" spans="1:11" ht="12.75" customHeight="1">
      <c r="A69" s="87" t="s">
        <v>89</v>
      </c>
      <c r="B69" s="88" t="s">
        <v>28</v>
      </c>
      <c r="C69" s="8"/>
      <c r="D69" s="6"/>
      <c r="E69" s="9"/>
      <c r="F69" s="6"/>
      <c r="G69" s="10"/>
      <c r="H69" s="10">
        <v>20</v>
      </c>
      <c r="I69" s="10"/>
      <c r="J69" s="11"/>
      <c r="K69" s="29">
        <f>21*8-C69-D69-E69-F69-G69-H69-I69-J69-((8-COUNT(C69:J69))*21)</f>
        <v>1</v>
      </c>
    </row>
    <row r="70" spans="1:11" ht="12.75" customHeight="1">
      <c r="A70" s="87" t="s">
        <v>25</v>
      </c>
      <c r="B70" s="88" t="s">
        <v>99</v>
      </c>
      <c r="C70" s="8"/>
      <c r="D70" s="6"/>
      <c r="E70" s="9"/>
      <c r="F70" s="6"/>
      <c r="G70" s="10"/>
      <c r="H70" s="10">
        <v>20</v>
      </c>
      <c r="I70" s="10"/>
      <c r="J70" s="11"/>
      <c r="K70" s="29">
        <f>21*8-C70-D70-E70-F70-G70-H70-I70-J70-((8-COUNT(C70:J70))*21)</f>
        <v>1</v>
      </c>
    </row>
    <row r="71" spans="1:11" ht="12.75" customHeight="1">
      <c r="A71" s="87" t="s">
        <v>90</v>
      </c>
      <c r="B71" s="88" t="s">
        <v>100</v>
      </c>
      <c r="C71" s="8"/>
      <c r="D71" s="6"/>
      <c r="E71" s="9"/>
      <c r="F71" s="6">
        <v>20</v>
      </c>
      <c r="G71" s="10"/>
      <c r="H71" s="10"/>
      <c r="I71" s="10"/>
      <c r="J71" s="11"/>
      <c r="K71" s="29">
        <f>21*8-C71-D71-E71-F71-G71-H71-I71-J71-((8-COUNT(C71:J71))*21)</f>
        <v>1</v>
      </c>
    </row>
    <row r="72" spans="1:11" ht="12.75" customHeight="1" thickBot="1">
      <c r="A72" s="25"/>
      <c r="B72" s="21"/>
      <c r="C72" s="8"/>
      <c r="D72" s="6"/>
      <c r="E72" s="9"/>
      <c r="F72" s="6"/>
      <c r="G72" s="10"/>
      <c r="H72" s="10"/>
      <c r="I72" s="10"/>
      <c r="J72" s="11"/>
      <c r="K72" s="29">
        <f>21*8-C72-D72-E72-F72-G72-H72-I72-J72-((8-COUNT(C72:J72))*21)</f>
        <v>0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/>
  <printOptions/>
  <pageMargins left="0.75" right="0.75" top="1" bottom="1" header="0.5" footer="0.5"/>
  <pageSetup fitToHeight="2" fitToWidth="1" horizontalDpi="600" verticalDpi="600" orientation="landscape" paperSize="9" scale="80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4.33203125" style="0" customWidth="1"/>
    <col min="4" max="6" width="13.33203125" style="0" customWidth="1"/>
    <col min="7" max="7" width="15.83203125" style="0" customWidth="1"/>
    <col min="8" max="8" width="16.33203125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101</v>
      </c>
      <c r="B1" s="4"/>
      <c r="C1" s="4"/>
      <c r="D1" s="3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38"/>
      <c r="B2" s="39"/>
      <c r="C2" s="45"/>
      <c r="D2" s="40"/>
      <c r="E2" s="4"/>
      <c r="F2" s="4"/>
      <c r="G2" s="46" t="s">
        <v>3</v>
      </c>
      <c r="H2" s="4"/>
      <c r="I2" s="4"/>
      <c r="J2" s="4"/>
      <c r="K2" s="5"/>
      <c r="L2" s="38"/>
      <c r="M2" s="39"/>
      <c r="N2" s="39"/>
      <c r="O2" s="45"/>
    </row>
    <row r="3" spans="1:15" ht="15.75" customHeight="1">
      <c r="A3" s="33"/>
      <c r="B3" s="34"/>
      <c r="C3" s="34"/>
      <c r="D3" s="63" t="s">
        <v>33</v>
      </c>
      <c r="E3" s="63" t="s">
        <v>34</v>
      </c>
      <c r="F3" s="63" t="s">
        <v>31</v>
      </c>
      <c r="G3" s="63" t="s">
        <v>35</v>
      </c>
      <c r="H3" s="63" t="s">
        <v>30</v>
      </c>
      <c r="I3" s="63" t="s">
        <v>36</v>
      </c>
      <c r="J3" s="63"/>
      <c r="K3" s="35" t="s">
        <v>5</v>
      </c>
      <c r="L3" s="42"/>
      <c r="M3" s="35"/>
      <c r="N3" s="35"/>
      <c r="O3" s="36"/>
    </row>
    <row r="4" spans="1:15" ht="15.75" customHeight="1" thickBot="1">
      <c r="A4" s="20" t="s">
        <v>0</v>
      </c>
      <c r="B4" s="31" t="s">
        <v>1</v>
      </c>
      <c r="C4" s="31" t="s">
        <v>2</v>
      </c>
      <c r="D4" s="47">
        <v>37251</v>
      </c>
      <c r="E4" s="47">
        <v>37269</v>
      </c>
      <c r="F4" s="47">
        <v>37268</v>
      </c>
      <c r="G4" s="47">
        <v>37282</v>
      </c>
      <c r="H4" s="47">
        <v>37290</v>
      </c>
      <c r="I4" s="47">
        <v>37303</v>
      </c>
      <c r="J4" s="47"/>
      <c r="K4" s="48"/>
      <c r="L4" s="13" t="s">
        <v>4</v>
      </c>
      <c r="M4" s="14"/>
      <c r="N4" s="14"/>
      <c r="O4" s="15"/>
    </row>
    <row r="5" spans="1:20" ht="12.75" customHeight="1">
      <c r="A5" s="27">
        <f>21*8-D5-E5-F5-G5-H5-I5-J5-K5-((8-COUNT(D5:K5))*21)</f>
        <v>79</v>
      </c>
      <c r="B5" s="6" t="s">
        <v>37</v>
      </c>
      <c r="C5" s="6" t="s">
        <v>38</v>
      </c>
      <c r="D5" s="8">
        <v>8</v>
      </c>
      <c r="E5" s="6">
        <v>2</v>
      </c>
      <c r="F5" s="9"/>
      <c r="G5" s="6">
        <v>2</v>
      </c>
      <c r="H5" s="10">
        <v>1</v>
      </c>
      <c r="I5" s="10">
        <v>13</v>
      </c>
      <c r="J5" s="10"/>
      <c r="K5" s="11"/>
      <c r="L5" s="85">
        <f>IF(Q5&gt;20," ",Q5)</f>
        <v>1</v>
      </c>
      <c r="M5" s="85">
        <f>IF(R5&gt;20," ",R5)</f>
        <v>2</v>
      </c>
      <c r="N5" s="85">
        <f>IF(S5&gt;20," ",S5)</f>
        <v>2</v>
      </c>
      <c r="O5" s="86">
        <f>IF(T5&lt;1," ",T5)</f>
        <v>58</v>
      </c>
      <c r="Q5">
        <f>IF(COUNT(D5:K5)&gt;0,SMALL(D5:K5,1),21)</f>
        <v>1</v>
      </c>
      <c r="R5">
        <f>IF(COUNT(D5:K5)&gt;1,SMALL(D5:K5,2),21)</f>
        <v>2</v>
      </c>
      <c r="S5">
        <f>IF(COUNT(D5:K5)&gt;2,SMALL(D5:K5,3),21)</f>
        <v>2</v>
      </c>
      <c r="T5">
        <f>21*3-Q5-R5-S5-((3-COUNT(Q5:S5))*21)</f>
        <v>58</v>
      </c>
    </row>
    <row r="6" spans="1:20" ht="12.75" customHeight="1">
      <c r="A6" s="27">
        <f>21*8-D6-E6-F6-G6-H6-I6-J6-K6-((8-COUNT(D6:K6))*21)</f>
        <v>68</v>
      </c>
      <c r="B6" s="16" t="s">
        <v>39</v>
      </c>
      <c r="C6" s="16" t="s">
        <v>38</v>
      </c>
      <c r="D6" s="8"/>
      <c r="E6" s="6">
        <v>3</v>
      </c>
      <c r="F6" s="9">
        <v>7</v>
      </c>
      <c r="G6" s="6">
        <v>4</v>
      </c>
      <c r="H6" s="10">
        <v>13</v>
      </c>
      <c r="I6" s="10">
        <v>10</v>
      </c>
      <c r="J6" s="10"/>
      <c r="K6" s="11"/>
      <c r="L6" s="6">
        <f>IF(Q6&gt;20," ",Q6)</f>
        <v>3</v>
      </c>
      <c r="M6" s="6">
        <f>IF(R6&gt;20," ",R6)</f>
        <v>4</v>
      </c>
      <c r="N6" s="6">
        <f>IF(S6&gt;20," ",S6)</f>
        <v>7</v>
      </c>
      <c r="O6" s="7">
        <f>IF(T6&lt;1," ",T6)</f>
        <v>49</v>
      </c>
      <c r="Q6">
        <f>IF(COUNT(D6:K6)&gt;0,SMALL(D6:K6,1),21)</f>
        <v>3</v>
      </c>
      <c r="R6">
        <f>IF(COUNT(D6:K6)&gt;1,SMALL(D6:K6,2),21)</f>
        <v>4</v>
      </c>
      <c r="S6">
        <f>IF(COUNT(D6:K6)&gt;2,SMALL(D6:K6,3),21)</f>
        <v>7</v>
      </c>
      <c r="T6">
        <f>21*3-Q6-R6-S6-((3-COUNT(Q6:S6))*21)</f>
        <v>49</v>
      </c>
    </row>
    <row r="7" spans="1:20" ht="12.75" customHeight="1">
      <c r="A7" s="27">
        <f>21*8-D7-E7-F7-G7-H7-I7-J7-K7-((8-COUNT(D7:K7))*21)</f>
        <v>58</v>
      </c>
      <c r="B7" s="16" t="s">
        <v>40</v>
      </c>
      <c r="C7" s="16" t="s">
        <v>41</v>
      </c>
      <c r="D7" s="8">
        <v>3</v>
      </c>
      <c r="E7" s="6">
        <v>1</v>
      </c>
      <c r="F7" s="9"/>
      <c r="G7" s="6">
        <v>1</v>
      </c>
      <c r="H7" s="10"/>
      <c r="I7" s="10"/>
      <c r="J7" s="10"/>
      <c r="K7" s="11"/>
      <c r="L7" s="6">
        <f>IF(Q7&gt;20," ",Q7)</f>
        <v>1</v>
      </c>
      <c r="M7" s="6">
        <f>IF(R7&gt;20," ",R7)</f>
        <v>1</v>
      </c>
      <c r="N7" s="6">
        <f>IF(S7&gt;20," ",S7)</f>
        <v>3</v>
      </c>
      <c r="O7" s="7">
        <f>IF(T7&lt;1," ",T7)</f>
        <v>58</v>
      </c>
      <c r="Q7">
        <f>IF(COUNT(D7:K7)&gt;0,SMALL(D7:K7,1),21)</f>
        <v>1</v>
      </c>
      <c r="R7">
        <f>IF(COUNT(D7:K7)&gt;1,SMALL(D7:K7,2),21)</f>
        <v>1</v>
      </c>
      <c r="S7">
        <f>IF(COUNT(D7:K7)&gt;2,SMALL(D7:K7,3),21)</f>
        <v>3</v>
      </c>
      <c r="T7">
        <f>21*3-Q7-R7-S7-((3-COUNT(Q7:S7))*21)</f>
        <v>58</v>
      </c>
    </row>
    <row r="8" spans="1:20" ht="12.75" customHeight="1">
      <c r="A8" s="64">
        <f>21*8-D8-E8-F8-G8-H8-I8-J8-K8-((8-COUNT(D8:K8))*21)</f>
        <v>58</v>
      </c>
      <c r="B8" s="55" t="s">
        <v>44</v>
      </c>
      <c r="C8" s="55" t="s">
        <v>43</v>
      </c>
      <c r="D8" s="51">
        <v>16</v>
      </c>
      <c r="E8" s="50">
        <v>14</v>
      </c>
      <c r="F8" s="52">
        <v>3</v>
      </c>
      <c r="G8" s="50">
        <v>3</v>
      </c>
      <c r="H8" s="53">
        <v>11</v>
      </c>
      <c r="I8" s="53"/>
      <c r="J8" s="53"/>
      <c r="K8" s="54"/>
      <c r="L8" s="50">
        <f>IF(Q8&gt;20," ",Q8)</f>
        <v>3</v>
      </c>
      <c r="M8" s="50">
        <f>IF(R8&gt;20," ",R8)</f>
        <v>3</v>
      </c>
      <c r="N8" s="50">
        <f>IF(S8&gt;20," ",S8)</f>
        <v>11</v>
      </c>
      <c r="O8" s="56">
        <f>IF(T8&lt;1," ",T8)</f>
        <v>46</v>
      </c>
      <c r="Q8">
        <f>IF(COUNT(D8:K8)&gt;0,SMALL(D8:K8,1),21)</f>
        <v>3</v>
      </c>
      <c r="R8">
        <f>IF(COUNT(D8:K8)&gt;1,SMALL(D8:K8,2),21)</f>
        <v>3</v>
      </c>
      <c r="S8">
        <f>IF(COUNT(D8:K8)&gt;2,SMALL(D8:K8,3),21)</f>
        <v>11</v>
      </c>
      <c r="T8">
        <f>21*3-Q8-R8-S8-((3-COUNT(Q8:S8))*21)</f>
        <v>46</v>
      </c>
    </row>
    <row r="9" spans="1:20" ht="12.75" customHeight="1">
      <c r="A9" s="27">
        <f>21*8-D9-E9-F9-G9-H9-I9-J9-K9-((8-COUNT(D9:K9))*21)</f>
        <v>58</v>
      </c>
      <c r="B9" s="16" t="s">
        <v>29</v>
      </c>
      <c r="C9" s="16" t="s">
        <v>41</v>
      </c>
      <c r="D9" s="8"/>
      <c r="E9" s="6">
        <v>7</v>
      </c>
      <c r="F9" s="9">
        <v>5</v>
      </c>
      <c r="G9" s="6"/>
      <c r="H9" s="10">
        <v>12</v>
      </c>
      <c r="I9" s="10">
        <v>2</v>
      </c>
      <c r="J9" s="10"/>
      <c r="K9" s="11"/>
      <c r="L9" s="6">
        <f>IF(Q9&gt;20," ",Q9)</f>
        <v>2</v>
      </c>
      <c r="M9" s="6">
        <f>IF(R9&gt;20," ",R9)</f>
        <v>5</v>
      </c>
      <c r="N9" s="6">
        <f>IF(S9&gt;20," ",S9)</f>
        <v>7</v>
      </c>
      <c r="O9" s="7">
        <f>IF(T9&lt;1," ",T9)</f>
        <v>49</v>
      </c>
      <c r="Q9">
        <f>IF(COUNT(D9:K9)&gt;0,SMALL(D9:K9,1),21)</f>
        <v>2</v>
      </c>
      <c r="R9">
        <f>IF(COUNT(D9:K9)&gt;1,SMALL(D9:K9,2),21)</f>
        <v>5</v>
      </c>
      <c r="S9">
        <f>IF(COUNT(D9:K9)&gt;2,SMALL(D9:K9,3),21)</f>
        <v>7</v>
      </c>
      <c r="T9">
        <f>21*3-Q9-R9-S9-((3-COUNT(Q9:S9))*21)</f>
        <v>49</v>
      </c>
    </row>
    <row r="10" spans="1:20" ht="12.75" customHeight="1">
      <c r="A10" s="27">
        <f>21*8-D10-E10-F10-G10-H10-I10-J10-K10-((8-COUNT(D10:K10))*21)</f>
        <v>54</v>
      </c>
      <c r="B10" s="16" t="s">
        <v>42</v>
      </c>
      <c r="C10" s="16" t="s">
        <v>43</v>
      </c>
      <c r="D10" s="8"/>
      <c r="E10" s="6">
        <v>11</v>
      </c>
      <c r="F10" s="9">
        <v>10</v>
      </c>
      <c r="G10" s="6">
        <v>5</v>
      </c>
      <c r="H10" s="10">
        <v>4</v>
      </c>
      <c r="I10" s="10"/>
      <c r="J10" s="10"/>
      <c r="K10" s="11"/>
      <c r="L10" s="6">
        <f>IF(Q10&gt;20," ",Q10)</f>
        <v>4</v>
      </c>
      <c r="M10" s="6">
        <f>IF(R10&gt;20," ",R10)</f>
        <v>5</v>
      </c>
      <c r="N10" s="6">
        <f>IF(S10&gt;20," ",S10)</f>
        <v>10</v>
      </c>
      <c r="O10" s="7">
        <f>IF(T10&lt;1," ",T10)</f>
        <v>44</v>
      </c>
      <c r="Q10">
        <f>IF(COUNT(D10:K10)&gt;0,SMALL(D10:K10,1),21)</f>
        <v>4</v>
      </c>
      <c r="R10">
        <f>IF(COUNT(D10:K10)&gt;1,SMALL(D10:K10,2),21)</f>
        <v>5</v>
      </c>
      <c r="S10">
        <f>IF(COUNT(D10:K10)&gt;2,SMALL(D10:K10,3),21)</f>
        <v>10</v>
      </c>
      <c r="T10">
        <f>21*3-Q10-R10-S10-((3-COUNT(Q10:S10))*21)</f>
        <v>44</v>
      </c>
    </row>
    <row r="11" spans="1:20" ht="12.75" customHeight="1">
      <c r="A11" s="27">
        <f aca="true" t="shared" si="0" ref="A11:A53">21*8-D11-E11-F11-G11-H11-I11-J11-K11-((8-COUNT(D11:K11))*21)</f>
        <v>51</v>
      </c>
      <c r="B11" s="16" t="s">
        <v>45</v>
      </c>
      <c r="C11" s="16" t="s">
        <v>165</v>
      </c>
      <c r="D11" s="8">
        <v>4</v>
      </c>
      <c r="E11" s="6"/>
      <c r="F11" s="9">
        <v>4</v>
      </c>
      <c r="G11" s="6">
        <v>8</v>
      </c>
      <c r="H11" s="10">
        <v>17</v>
      </c>
      <c r="I11" s="10"/>
      <c r="J11" s="10"/>
      <c r="K11" s="11"/>
      <c r="L11" s="6">
        <f aca="true" t="shared" si="1" ref="L11:L53">IF(Q11&gt;20," ",Q11)</f>
        <v>4</v>
      </c>
      <c r="M11" s="6">
        <f aca="true" t="shared" si="2" ref="M11:M53">IF(R11&gt;20," ",R11)</f>
        <v>4</v>
      </c>
      <c r="N11" s="6">
        <f aca="true" t="shared" si="3" ref="N11:N53">IF(S11&gt;20," ",S11)</f>
        <v>8</v>
      </c>
      <c r="O11" s="7">
        <f aca="true" t="shared" si="4" ref="O11:O53">IF(T11&lt;1," ",T11)</f>
        <v>47</v>
      </c>
      <c r="Q11">
        <f aca="true" t="shared" si="5" ref="Q11:Q53">IF(COUNT(D11:K11)&gt;0,SMALL(D11:K11,1),21)</f>
        <v>4</v>
      </c>
      <c r="R11">
        <f aca="true" t="shared" si="6" ref="R11:R53">IF(COUNT(D11:K11)&gt;1,SMALL(D11:K11,2),21)</f>
        <v>4</v>
      </c>
      <c r="S11">
        <f aca="true" t="shared" si="7" ref="S11:S53">IF(COUNT(D11:K11)&gt;2,SMALL(D11:K11,3),21)</f>
        <v>8</v>
      </c>
      <c r="T11">
        <f aca="true" t="shared" si="8" ref="T11:T53">21*3-Q11-R11-S11-((3-COUNT(Q11:S11))*21)</f>
        <v>47</v>
      </c>
    </row>
    <row r="12" spans="1:20" ht="12.75" customHeight="1">
      <c r="A12" s="27">
        <f t="shared" si="0"/>
        <v>49</v>
      </c>
      <c r="B12" s="16" t="s">
        <v>10</v>
      </c>
      <c r="C12" s="16" t="s">
        <v>41</v>
      </c>
      <c r="D12" s="8"/>
      <c r="E12" s="6"/>
      <c r="F12" s="9"/>
      <c r="G12" s="6">
        <v>11</v>
      </c>
      <c r="H12" s="10">
        <v>2</v>
      </c>
      <c r="I12" s="10">
        <v>1</v>
      </c>
      <c r="J12" s="10"/>
      <c r="K12" s="11"/>
      <c r="L12" s="6">
        <f t="shared" si="1"/>
        <v>1</v>
      </c>
      <c r="M12" s="6">
        <f t="shared" si="2"/>
        <v>2</v>
      </c>
      <c r="N12" s="6">
        <f t="shared" si="3"/>
        <v>11</v>
      </c>
      <c r="O12" s="7">
        <f t="shared" si="4"/>
        <v>49</v>
      </c>
      <c r="Q12">
        <f t="shared" si="5"/>
        <v>1</v>
      </c>
      <c r="R12">
        <f t="shared" si="6"/>
        <v>2</v>
      </c>
      <c r="S12">
        <f t="shared" si="7"/>
        <v>11</v>
      </c>
      <c r="T12">
        <f t="shared" si="8"/>
        <v>49</v>
      </c>
    </row>
    <row r="13" spans="1:20" ht="12.75" customHeight="1">
      <c r="A13" s="27">
        <f t="shared" si="0"/>
        <v>44</v>
      </c>
      <c r="B13" s="16" t="s">
        <v>48</v>
      </c>
      <c r="C13" s="16" t="s">
        <v>49</v>
      </c>
      <c r="D13" s="8">
        <v>7</v>
      </c>
      <c r="E13" s="6"/>
      <c r="F13" s="9"/>
      <c r="G13" s="6">
        <v>6</v>
      </c>
      <c r="H13" s="10">
        <v>6</v>
      </c>
      <c r="I13" s="10"/>
      <c r="J13" s="10"/>
      <c r="K13" s="11"/>
      <c r="L13" s="6">
        <f t="shared" si="1"/>
        <v>6</v>
      </c>
      <c r="M13" s="6">
        <f t="shared" si="2"/>
        <v>6</v>
      </c>
      <c r="N13" s="6">
        <f t="shared" si="3"/>
        <v>7</v>
      </c>
      <c r="O13" s="7">
        <f t="shared" si="4"/>
        <v>44</v>
      </c>
      <c r="Q13">
        <f t="shared" si="5"/>
        <v>6</v>
      </c>
      <c r="R13">
        <f t="shared" si="6"/>
        <v>6</v>
      </c>
      <c r="S13">
        <f t="shared" si="7"/>
        <v>7</v>
      </c>
      <c r="T13">
        <f t="shared" si="8"/>
        <v>44</v>
      </c>
    </row>
    <row r="14" spans="1:20" ht="12.75" customHeight="1">
      <c r="A14" s="27">
        <f t="shared" si="0"/>
        <v>37</v>
      </c>
      <c r="B14" s="16" t="s">
        <v>55</v>
      </c>
      <c r="C14" s="16" t="s">
        <v>43</v>
      </c>
      <c r="D14" s="8">
        <v>13</v>
      </c>
      <c r="E14" s="6">
        <v>9</v>
      </c>
      <c r="F14" s="9">
        <v>15</v>
      </c>
      <c r="G14" s="6">
        <v>16</v>
      </c>
      <c r="H14" s="10">
        <v>15</v>
      </c>
      <c r="I14" s="10"/>
      <c r="J14" s="10"/>
      <c r="K14" s="11"/>
      <c r="L14" s="6">
        <f t="shared" si="1"/>
        <v>9</v>
      </c>
      <c r="M14" s="6">
        <f t="shared" si="2"/>
        <v>13</v>
      </c>
      <c r="N14" s="6">
        <f t="shared" si="3"/>
        <v>15</v>
      </c>
      <c r="O14" s="7">
        <f t="shared" si="4"/>
        <v>26</v>
      </c>
      <c r="Q14">
        <f t="shared" si="5"/>
        <v>9</v>
      </c>
      <c r="R14">
        <f t="shared" si="6"/>
        <v>13</v>
      </c>
      <c r="S14">
        <f t="shared" si="7"/>
        <v>15</v>
      </c>
      <c r="T14">
        <f t="shared" si="8"/>
        <v>26</v>
      </c>
    </row>
    <row r="15" spans="1:20" ht="12.75" customHeight="1">
      <c r="A15" s="27">
        <f t="shared" si="0"/>
        <v>37</v>
      </c>
      <c r="B15" s="16" t="s">
        <v>6</v>
      </c>
      <c r="C15" s="16" t="s">
        <v>43</v>
      </c>
      <c r="D15" s="8"/>
      <c r="E15" s="6"/>
      <c r="F15" s="9">
        <v>16</v>
      </c>
      <c r="G15" s="6">
        <v>17</v>
      </c>
      <c r="H15" s="10">
        <v>5</v>
      </c>
      <c r="I15" s="10">
        <v>9</v>
      </c>
      <c r="J15" s="10"/>
      <c r="K15" s="11"/>
      <c r="L15" s="6">
        <f t="shared" si="1"/>
        <v>5</v>
      </c>
      <c r="M15" s="6">
        <f t="shared" si="2"/>
        <v>9</v>
      </c>
      <c r="N15" s="6">
        <f t="shared" si="3"/>
        <v>16</v>
      </c>
      <c r="O15" s="7">
        <f t="shared" si="4"/>
        <v>33</v>
      </c>
      <c r="Q15">
        <f t="shared" si="5"/>
        <v>5</v>
      </c>
      <c r="R15">
        <f t="shared" si="6"/>
        <v>9</v>
      </c>
      <c r="S15">
        <f t="shared" si="7"/>
        <v>16</v>
      </c>
      <c r="T15">
        <f t="shared" si="8"/>
        <v>33</v>
      </c>
    </row>
    <row r="16" spans="1:20" ht="12.75" customHeight="1">
      <c r="A16" s="27">
        <f t="shared" si="0"/>
        <v>33</v>
      </c>
      <c r="B16" s="16" t="s">
        <v>50</v>
      </c>
      <c r="C16" s="16" t="s">
        <v>91</v>
      </c>
      <c r="D16" s="8"/>
      <c r="E16" s="6"/>
      <c r="F16" s="9">
        <v>2</v>
      </c>
      <c r="G16" s="6">
        <v>7</v>
      </c>
      <c r="H16" s="10"/>
      <c r="I16" s="10"/>
      <c r="J16" s="10"/>
      <c r="K16" s="11"/>
      <c r="L16" s="6">
        <f t="shared" si="1"/>
        <v>2</v>
      </c>
      <c r="M16" s="6">
        <f t="shared" si="2"/>
        <v>7</v>
      </c>
      <c r="N16" s="6" t="str">
        <f t="shared" si="3"/>
        <v> </v>
      </c>
      <c r="O16" s="7">
        <f t="shared" si="4"/>
        <v>33</v>
      </c>
      <c r="Q16">
        <f t="shared" si="5"/>
        <v>2</v>
      </c>
      <c r="R16">
        <f t="shared" si="6"/>
        <v>7</v>
      </c>
      <c r="S16">
        <f t="shared" si="7"/>
        <v>21</v>
      </c>
      <c r="T16">
        <f t="shared" si="8"/>
        <v>33</v>
      </c>
    </row>
    <row r="17" spans="1:20" ht="12.75" customHeight="1">
      <c r="A17" s="27">
        <f t="shared" si="0"/>
        <v>32</v>
      </c>
      <c r="B17" s="16" t="s">
        <v>52</v>
      </c>
      <c r="C17" s="16" t="s">
        <v>92</v>
      </c>
      <c r="D17" s="8">
        <v>1</v>
      </c>
      <c r="E17" s="6"/>
      <c r="F17" s="9"/>
      <c r="G17" s="6"/>
      <c r="H17" s="10">
        <v>9</v>
      </c>
      <c r="I17" s="10"/>
      <c r="J17" s="10"/>
      <c r="K17" s="11"/>
      <c r="L17" s="6">
        <f t="shared" si="1"/>
        <v>1</v>
      </c>
      <c r="M17" s="6">
        <f t="shared" si="2"/>
        <v>9</v>
      </c>
      <c r="N17" s="6" t="str">
        <f t="shared" si="3"/>
        <v> </v>
      </c>
      <c r="O17" s="7">
        <f t="shared" si="4"/>
        <v>32</v>
      </c>
      <c r="Q17">
        <f t="shared" si="5"/>
        <v>1</v>
      </c>
      <c r="R17">
        <f t="shared" si="6"/>
        <v>9</v>
      </c>
      <c r="S17">
        <f t="shared" si="7"/>
        <v>21</v>
      </c>
      <c r="T17">
        <f t="shared" si="8"/>
        <v>32</v>
      </c>
    </row>
    <row r="18" spans="1:20" ht="12.75" customHeight="1">
      <c r="A18" s="27">
        <f t="shared" si="0"/>
        <v>30</v>
      </c>
      <c r="B18" s="16" t="s">
        <v>53</v>
      </c>
      <c r="C18" s="16" t="s">
        <v>92</v>
      </c>
      <c r="D18" s="8">
        <v>6</v>
      </c>
      <c r="E18" s="6">
        <v>10</v>
      </c>
      <c r="F18" s="9">
        <v>19</v>
      </c>
      <c r="G18" s="6">
        <v>19</v>
      </c>
      <c r="H18" s="10"/>
      <c r="I18" s="10"/>
      <c r="J18" s="10"/>
      <c r="K18" s="11"/>
      <c r="L18" s="6">
        <f t="shared" si="1"/>
        <v>6</v>
      </c>
      <c r="M18" s="6">
        <f t="shared" si="2"/>
        <v>10</v>
      </c>
      <c r="N18" s="6">
        <f t="shared" si="3"/>
        <v>19</v>
      </c>
      <c r="O18" s="7">
        <f t="shared" si="4"/>
        <v>28</v>
      </c>
      <c r="Q18">
        <f t="shared" si="5"/>
        <v>6</v>
      </c>
      <c r="R18">
        <f t="shared" si="6"/>
        <v>10</v>
      </c>
      <c r="S18">
        <f t="shared" si="7"/>
        <v>19</v>
      </c>
      <c r="T18">
        <f t="shared" si="8"/>
        <v>28</v>
      </c>
    </row>
    <row r="19" spans="1:20" ht="12.75" customHeight="1">
      <c r="A19" s="27">
        <f t="shared" si="0"/>
        <v>27</v>
      </c>
      <c r="B19" s="16" t="s">
        <v>56</v>
      </c>
      <c r="C19" s="16" t="s">
        <v>93</v>
      </c>
      <c r="D19" s="8"/>
      <c r="E19" s="6"/>
      <c r="F19" s="9">
        <v>1</v>
      </c>
      <c r="G19" s="6"/>
      <c r="H19" s="10">
        <v>14</v>
      </c>
      <c r="I19" s="10"/>
      <c r="J19" s="10"/>
      <c r="K19" s="11"/>
      <c r="L19" s="6">
        <f t="shared" si="1"/>
        <v>1</v>
      </c>
      <c r="M19" s="6">
        <f t="shared" si="2"/>
        <v>14</v>
      </c>
      <c r="N19" s="6" t="str">
        <f t="shared" si="3"/>
        <v> </v>
      </c>
      <c r="O19" s="7">
        <f t="shared" si="4"/>
        <v>27</v>
      </c>
      <c r="Q19">
        <f t="shared" si="5"/>
        <v>1</v>
      </c>
      <c r="R19">
        <f t="shared" si="6"/>
        <v>14</v>
      </c>
      <c r="S19">
        <f t="shared" si="7"/>
        <v>21</v>
      </c>
      <c r="T19">
        <f t="shared" si="8"/>
        <v>27</v>
      </c>
    </row>
    <row r="20" spans="1:20" ht="12.75" customHeight="1">
      <c r="A20" s="27">
        <f t="shared" si="0"/>
        <v>27</v>
      </c>
      <c r="B20" s="16" t="s">
        <v>54</v>
      </c>
      <c r="C20" s="16" t="s">
        <v>92</v>
      </c>
      <c r="D20" s="8"/>
      <c r="E20" s="6">
        <v>12</v>
      </c>
      <c r="F20" s="9"/>
      <c r="G20" s="6"/>
      <c r="H20" s="10">
        <v>3</v>
      </c>
      <c r="I20" s="10"/>
      <c r="J20" s="10"/>
      <c r="K20" s="11"/>
      <c r="L20" s="6">
        <f t="shared" si="1"/>
        <v>3</v>
      </c>
      <c r="M20" s="6">
        <f t="shared" si="2"/>
        <v>12</v>
      </c>
      <c r="N20" s="6" t="str">
        <f t="shared" si="3"/>
        <v> </v>
      </c>
      <c r="O20" s="7">
        <f t="shared" si="4"/>
        <v>27</v>
      </c>
      <c r="Q20">
        <f t="shared" si="5"/>
        <v>3</v>
      </c>
      <c r="R20">
        <f t="shared" si="6"/>
        <v>12</v>
      </c>
      <c r="S20">
        <f t="shared" si="7"/>
        <v>21</v>
      </c>
      <c r="T20">
        <f t="shared" si="8"/>
        <v>27</v>
      </c>
    </row>
    <row r="21" spans="1:20" ht="12.75" customHeight="1">
      <c r="A21" s="27">
        <f t="shared" si="0"/>
        <v>23</v>
      </c>
      <c r="B21" s="16" t="s">
        <v>66</v>
      </c>
      <c r="C21" s="16" t="s">
        <v>93</v>
      </c>
      <c r="D21" s="8"/>
      <c r="E21" s="6"/>
      <c r="F21" s="9"/>
      <c r="G21" s="6"/>
      <c r="H21" s="10">
        <v>7</v>
      </c>
      <c r="I21" s="10">
        <v>12</v>
      </c>
      <c r="J21" s="10"/>
      <c r="K21" s="11"/>
      <c r="L21" s="6">
        <f t="shared" si="1"/>
        <v>7</v>
      </c>
      <c r="M21" s="6">
        <f t="shared" si="2"/>
        <v>12</v>
      </c>
      <c r="N21" s="6" t="str">
        <f t="shared" si="3"/>
        <v> </v>
      </c>
      <c r="O21" s="7">
        <f t="shared" si="4"/>
        <v>23</v>
      </c>
      <c r="Q21">
        <f t="shared" si="5"/>
        <v>7</v>
      </c>
      <c r="R21">
        <f t="shared" si="6"/>
        <v>12</v>
      </c>
      <c r="S21">
        <f t="shared" si="7"/>
        <v>21</v>
      </c>
      <c r="T21">
        <f t="shared" si="8"/>
        <v>23</v>
      </c>
    </row>
    <row r="22" spans="1:20" ht="12.75" customHeight="1">
      <c r="A22" s="27">
        <f t="shared" si="0"/>
        <v>22</v>
      </c>
      <c r="B22" s="16" t="s">
        <v>59</v>
      </c>
      <c r="C22" s="16" t="s">
        <v>188</v>
      </c>
      <c r="D22" s="8">
        <v>9</v>
      </c>
      <c r="E22" s="6"/>
      <c r="F22" s="9">
        <v>11</v>
      </c>
      <c r="G22" s="6"/>
      <c r="H22" s="10"/>
      <c r="I22" s="10"/>
      <c r="J22" s="10"/>
      <c r="K22" s="11"/>
      <c r="L22" s="6">
        <f t="shared" si="1"/>
        <v>9</v>
      </c>
      <c r="M22" s="6">
        <f t="shared" si="2"/>
        <v>11</v>
      </c>
      <c r="N22" s="6" t="str">
        <f t="shared" si="3"/>
        <v> </v>
      </c>
      <c r="O22" s="7">
        <f t="shared" si="4"/>
        <v>22</v>
      </c>
      <c r="Q22">
        <f t="shared" si="5"/>
        <v>9</v>
      </c>
      <c r="R22">
        <f t="shared" si="6"/>
        <v>11</v>
      </c>
      <c r="S22">
        <f t="shared" si="7"/>
        <v>21</v>
      </c>
      <c r="T22">
        <f t="shared" si="8"/>
        <v>22</v>
      </c>
    </row>
    <row r="23" spans="1:20" ht="12.75" customHeight="1">
      <c r="A23" s="27">
        <f t="shared" si="0"/>
        <v>22</v>
      </c>
      <c r="B23" s="16" t="s">
        <v>19</v>
      </c>
      <c r="C23" s="16" t="s">
        <v>9</v>
      </c>
      <c r="D23" s="8"/>
      <c r="E23" s="6">
        <v>17</v>
      </c>
      <c r="F23" s="9"/>
      <c r="G23" s="6">
        <v>20</v>
      </c>
      <c r="H23" s="10"/>
      <c r="I23" s="10">
        <v>4</v>
      </c>
      <c r="J23" s="10"/>
      <c r="K23" s="11"/>
      <c r="L23" s="6">
        <f t="shared" si="1"/>
        <v>4</v>
      </c>
      <c r="M23" s="6">
        <f t="shared" si="2"/>
        <v>17</v>
      </c>
      <c r="N23" s="6">
        <f t="shared" si="3"/>
        <v>20</v>
      </c>
      <c r="O23" s="7">
        <f t="shared" si="4"/>
        <v>22</v>
      </c>
      <c r="Q23">
        <f t="shared" si="5"/>
        <v>4</v>
      </c>
      <c r="R23">
        <f t="shared" si="6"/>
        <v>17</v>
      </c>
      <c r="S23">
        <f t="shared" si="7"/>
        <v>20</v>
      </c>
      <c r="T23">
        <f t="shared" si="8"/>
        <v>22</v>
      </c>
    </row>
    <row r="24" spans="1:20" ht="12.75" customHeight="1">
      <c r="A24" s="27">
        <f t="shared" si="0"/>
        <v>21</v>
      </c>
      <c r="B24" s="16" t="s">
        <v>58</v>
      </c>
      <c r="C24" s="16" t="s">
        <v>8</v>
      </c>
      <c r="D24" s="8">
        <v>14</v>
      </c>
      <c r="E24" s="6">
        <v>7</v>
      </c>
      <c r="F24" s="9"/>
      <c r="G24" s="6"/>
      <c r="H24" s="10"/>
      <c r="I24" s="10"/>
      <c r="J24" s="10"/>
      <c r="K24" s="11"/>
      <c r="L24" s="6">
        <f t="shared" si="1"/>
        <v>7</v>
      </c>
      <c r="M24" s="6">
        <f t="shared" si="2"/>
        <v>14</v>
      </c>
      <c r="N24" s="6" t="str">
        <f t="shared" si="3"/>
        <v> </v>
      </c>
      <c r="O24" s="7">
        <f t="shared" si="4"/>
        <v>21</v>
      </c>
      <c r="Q24">
        <f t="shared" si="5"/>
        <v>7</v>
      </c>
      <c r="R24">
        <f t="shared" si="6"/>
        <v>14</v>
      </c>
      <c r="S24">
        <f t="shared" si="7"/>
        <v>21</v>
      </c>
      <c r="T24">
        <f t="shared" si="8"/>
        <v>21</v>
      </c>
    </row>
    <row r="25" spans="1:20" ht="12.75" customHeight="1">
      <c r="A25" s="27">
        <f t="shared" si="0"/>
        <v>21</v>
      </c>
      <c r="B25" s="16" t="s">
        <v>57</v>
      </c>
      <c r="C25" s="16" t="s">
        <v>8</v>
      </c>
      <c r="D25" s="8"/>
      <c r="E25" s="6">
        <v>6</v>
      </c>
      <c r="F25" s="9"/>
      <c r="G25" s="6">
        <v>15</v>
      </c>
      <c r="H25" s="10"/>
      <c r="I25" s="10"/>
      <c r="J25" s="10"/>
      <c r="K25" s="11"/>
      <c r="L25" s="6">
        <f t="shared" si="1"/>
        <v>6</v>
      </c>
      <c r="M25" s="6">
        <f t="shared" si="2"/>
        <v>15</v>
      </c>
      <c r="N25" s="6" t="str">
        <f t="shared" si="3"/>
        <v> </v>
      </c>
      <c r="O25" s="7">
        <f t="shared" si="4"/>
        <v>21</v>
      </c>
      <c r="Q25">
        <f t="shared" si="5"/>
        <v>6</v>
      </c>
      <c r="R25">
        <f t="shared" si="6"/>
        <v>15</v>
      </c>
      <c r="S25">
        <f t="shared" si="7"/>
        <v>21</v>
      </c>
      <c r="T25">
        <f t="shared" si="8"/>
        <v>21</v>
      </c>
    </row>
    <row r="26" spans="1:20" ht="12.75" customHeight="1">
      <c r="A26" s="27">
        <f t="shared" si="0"/>
        <v>21</v>
      </c>
      <c r="B26" s="16" t="s">
        <v>189</v>
      </c>
      <c r="C26" s="16" t="s">
        <v>41</v>
      </c>
      <c r="D26" s="8">
        <v>5</v>
      </c>
      <c r="E26" s="6"/>
      <c r="F26" s="9"/>
      <c r="G26" s="6"/>
      <c r="H26" s="10">
        <v>16</v>
      </c>
      <c r="I26" s="10"/>
      <c r="J26" s="10"/>
      <c r="K26" s="11"/>
      <c r="L26" s="6">
        <f t="shared" si="1"/>
        <v>5</v>
      </c>
      <c r="M26" s="6">
        <f t="shared" si="2"/>
        <v>16</v>
      </c>
      <c r="N26" s="6" t="str">
        <f t="shared" si="3"/>
        <v> </v>
      </c>
      <c r="O26" s="7">
        <f t="shared" si="4"/>
        <v>21</v>
      </c>
      <c r="Q26">
        <f t="shared" si="5"/>
        <v>5</v>
      </c>
      <c r="R26">
        <f t="shared" si="6"/>
        <v>16</v>
      </c>
      <c r="S26">
        <f t="shared" si="7"/>
        <v>21</v>
      </c>
      <c r="T26">
        <f t="shared" si="8"/>
        <v>21</v>
      </c>
    </row>
    <row r="27" spans="1:20" ht="12.75" customHeight="1">
      <c r="A27" s="27">
        <f t="shared" si="0"/>
        <v>21</v>
      </c>
      <c r="B27" s="16" t="s">
        <v>67</v>
      </c>
      <c r="C27" s="16" t="s">
        <v>17</v>
      </c>
      <c r="D27" s="8"/>
      <c r="E27" s="6"/>
      <c r="F27" s="9">
        <v>6</v>
      </c>
      <c r="G27" s="6"/>
      <c r="H27" s="10"/>
      <c r="I27" s="10">
        <v>15</v>
      </c>
      <c r="J27" s="10"/>
      <c r="K27" s="11"/>
      <c r="L27" s="6">
        <f t="shared" si="1"/>
        <v>6</v>
      </c>
      <c r="M27" s="6">
        <f t="shared" si="2"/>
        <v>15</v>
      </c>
      <c r="N27" s="6" t="str">
        <f t="shared" si="3"/>
        <v> </v>
      </c>
      <c r="O27" s="7">
        <f t="shared" si="4"/>
        <v>21</v>
      </c>
      <c r="Q27">
        <f t="shared" si="5"/>
        <v>6</v>
      </c>
      <c r="R27">
        <f t="shared" si="6"/>
        <v>15</v>
      </c>
      <c r="S27">
        <f t="shared" si="7"/>
        <v>21</v>
      </c>
      <c r="T27">
        <f t="shared" si="8"/>
        <v>21</v>
      </c>
    </row>
    <row r="28" spans="1:20" ht="12.75" customHeight="1">
      <c r="A28" s="27">
        <f t="shared" si="0"/>
        <v>21</v>
      </c>
      <c r="B28" s="16" t="s">
        <v>12</v>
      </c>
      <c r="C28" s="16" t="s">
        <v>13</v>
      </c>
      <c r="D28" s="8"/>
      <c r="E28" s="6"/>
      <c r="F28" s="9"/>
      <c r="G28" s="6">
        <v>10</v>
      </c>
      <c r="H28" s="10"/>
      <c r="I28" s="10">
        <v>11</v>
      </c>
      <c r="J28" s="10"/>
      <c r="K28" s="11"/>
      <c r="L28" s="6">
        <f t="shared" si="1"/>
        <v>10</v>
      </c>
      <c r="M28" s="6">
        <f t="shared" si="2"/>
        <v>11</v>
      </c>
      <c r="N28" s="6" t="str">
        <f t="shared" si="3"/>
        <v> </v>
      </c>
      <c r="O28" s="7">
        <f t="shared" si="4"/>
        <v>21</v>
      </c>
      <c r="Q28">
        <f t="shared" si="5"/>
        <v>10</v>
      </c>
      <c r="R28">
        <f t="shared" si="6"/>
        <v>11</v>
      </c>
      <c r="S28">
        <f t="shared" si="7"/>
        <v>21</v>
      </c>
      <c r="T28">
        <f t="shared" si="8"/>
        <v>21</v>
      </c>
    </row>
    <row r="29" spans="1:20" ht="12.75" customHeight="1">
      <c r="A29" s="27">
        <f t="shared" si="0"/>
        <v>20</v>
      </c>
      <c r="B29" s="16" t="s">
        <v>61</v>
      </c>
      <c r="C29" s="16" t="s">
        <v>179</v>
      </c>
      <c r="D29" s="8"/>
      <c r="E29" s="6">
        <v>13</v>
      </c>
      <c r="F29" s="9">
        <v>9</v>
      </c>
      <c r="G29" s="6"/>
      <c r="H29" s="10"/>
      <c r="I29" s="10"/>
      <c r="J29" s="10"/>
      <c r="K29" s="11"/>
      <c r="L29" s="6">
        <f t="shared" si="1"/>
        <v>9</v>
      </c>
      <c r="M29" s="6">
        <f t="shared" si="2"/>
        <v>13</v>
      </c>
      <c r="N29" s="6" t="str">
        <f t="shared" si="3"/>
        <v> </v>
      </c>
      <c r="O29" s="7">
        <f t="shared" si="4"/>
        <v>20</v>
      </c>
      <c r="Q29">
        <f t="shared" si="5"/>
        <v>9</v>
      </c>
      <c r="R29">
        <f t="shared" si="6"/>
        <v>13</v>
      </c>
      <c r="S29">
        <f t="shared" si="7"/>
        <v>21</v>
      </c>
      <c r="T29">
        <f t="shared" si="8"/>
        <v>20</v>
      </c>
    </row>
    <row r="30" spans="1:20" ht="12.75" customHeight="1">
      <c r="A30" s="27">
        <f t="shared" si="0"/>
        <v>19</v>
      </c>
      <c r="B30" s="16" t="s">
        <v>22</v>
      </c>
      <c r="C30" s="16" t="s">
        <v>38</v>
      </c>
      <c r="D30" s="8">
        <v>2</v>
      </c>
      <c r="E30" s="6"/>
      <c r="F30" s="9"/>
      <c r="G30" s="6"/>
      <c r="H30" s="10"/>
      <c r="I30" s="10"/>
      <c r="J30" s="10"/>
      <c r="K30" s="11"/>
      <c r="L30" s="6">
        <f t="shared" si="1"/>
        <v>2</v>
      </c>
      <c r="M30" s="6" t="str">
        <f t="shared" si="2"/>
        <v> </v>
      </c>
      <c r="N30" s="6" t="str">
        <f t="shared" si="3"/>
        <v> </v>
      </c>
      <c r="O30" s="7">
        <f t="shared" si="4"/>
        <v>19</v>
      </c>
      <c r="Q30">
        <f t="shared" si="5"/>
        <v>2</v>
      </c>
      <c r="R30">
        <f t="shared" si="6"/>
        <v>21</v>
      </c>
      <c r="S30">
        <f t="shared" si="7"/>
        <v>21</v>
      </c>
      <c r="T30">
        <f t="shared" si="8"/>
        <v>19</v>
      </c>
    </row>
    <row r="31" spans="1:20" ht="12.75" customHeight="1">
      <c r="A31" s="27">
        <f>21*8-D31-E31-F31-G31-H31-I31-J31-K31-((8-COUNT(D31:K31))*21)</f>
        <v>18</v>
      </c>
      <c r="B31" s="16" t="s">
        <v>62</v>
      </c>
      <c r="C31" s="16" t="s">
        <v>17</v>
      </c>
      <c r="D31" s="8"/>
      <c r="E31" s="6"/>
      <c r="F31" s="9"/>
      <c r="G31" s="6"/>
      <c r="H31" s="10"/>
      <c r="I31" s="10">
        <v>3</v>
      </c>
      <c r="J31" s="10"/>
      <c r="K31" s="11"/>
      <c r="L31" s="6">
        <f>IF(Q31&gt;20," ",Q31)</f>
        <v>3</v>
      </c>
      <c r="M31" s="6" t="str">
        <f>IF(R31&gt;20," ",R31)</f>
        <v> </v>
      </c>
      <c r="N31" s="6" t="str">
        <f>IF(S31&gt;20," ",S31)</f>
        <v> </v>
      </c>
      <c r="O31" s="7">
        <f>IF(T31&lt;1," ",T31)</f>
        <v>18</v>
      </c>
      <c r="Q31">
        <f>IF(COUNT(D31:K31)&gt;0,SMALL(D31:K31,1),21)</f>
        <v>3</v>
      </c>
      <c r="R31">
        <f>IF(COUNT(D31:K31)&gt;1,SMALL(D31:K31,2),21)</f>
        <v>21</v>
      </c>
      <c r="S31">
        <f>IF(COUNT(D31:K31)&gt;2,SMALL(D31:K31,3),21)</f>
        <v>21</v>
      </c>
      <c r="T31">
        <f>21*3-Q31-R31-S31-((3-COUNT(Q31:S31))*21)</f>
        <v>18</v>
      </c>
    </row>
    <row r="32" spans="1:20" ht="12.75" customHeight="1">
      <c r="A32" s="27">
        <f t="shared" si="0"/>
        <v>17</v>
      </c>
      <c r="B32" s="16" t="s">
        <v>63</v>
      </c>
      <c r="C32" s="16" t="s">
        <v>96</v>
      </c>
      <c r="D32" s="8"/>
      <c r="E32" s="6">
        <v>4</v>
      </c>
      <c r="F32" s="9"/>
      <c r="G32" s="6"/>
      <c r="H32" s="10"/>
      <c r="I32" s="10"/>
      <c r="J32" s="10"/>
      <c r="K32" s="11"/>
      <c r="L32" s="6">
        <f t="shared" si="1"/>
        <v>4</v>
      </c>
      <c r="M32" s="6" t="str">
        <f t="shared" si="2"/>
        <v> </v>
      </c>
      <c r="N32" s="6" t="str">
        <f t="shared" si="3"/>
        <v> </v>
      </c>
      <c r="O32" s="7">
        <f t="shared" si="4"/>
        <v>17</v>
      </c>
      <c r="Q32">
        <f t="shared" si="5"/>
        <v>4</v>
      </c>
      <c r="R32">
        <f t="shared" si="6"/>
        <v>21</v>
      </c>
      <c r="S32">
        <f t="shared" si="7"/>
        <v>21</v>
      </c>
      <c r="T32">
        <f t="shared" si="8"/>
        <v>17</v>
      </c>
    </row>
    <row r="33" spans="1:20" ht="12.75" customHeight="1">
      <c r="A33" s="27">
        <f t="shared" si="0"/>
        <v>16</v>
      </c>
      <c r="B33" s="16" t="s">
        <v>190</v>
      </c>
      <c r="C33" s="16" t="s">
        <v>38</v>
      </c>
      <c r="D33" s="8"/>
      <c r="E33" s="6">
        <v>5</v>
      </c>
      <c r="F33" s="9"/>
      <c r="G33" s="6"/>
      <c r="H33" s="10"/>
      <c r="I33" s="10"/>
      <c r="J33" s="10"/>
      <c r="K33" s="11"/>
      <c r="L33" s="6">
        <f t="shared" si="1"/>
        <v>5</v>
      </c>
      <c r="M33" s="6" t="str">
        <f t="shared" si="2"/>
        <v> </v>
      </c>
      <c r="N33" s="6" t="str">
        <f t="shared" si="3"/>
        <v> </v>
      </c>
      <c r="O33" s="7">
        <f t="shared" si="4"/>
        <v>16</v>
      </c>
      <c r="Q33">
        <f t="shared" si="5"/>
        <v>5</v>
      </c>
      <c r="R33">
        <f t="shared" si="6"/>
        <v>21</v>
      </c>
      <c r="S33">
        <f t="shared" si="7"/>
        <v>21</v>
      </c>
      <c r="T33">
        <f t="shared" si="8"/>
        <v>16</v>
      </c>
    </row>
    <row r="34" spans="1:20" ht="12.75" customHeight="1">
      <c r="A34" s="27">
        <f t="shared" si="0"/>
        <v>14</v>
      </c>
      <c r="B34" s="16" t="s">
        <v>79</v>
      </c>
      <c r="C34" s="16" t="s">
        <v>49</v>
      </c>
      <c r="D34" s="8"/>
      <c r="E34" s="6">
        <v>19</v>
      </c>
      <c r="F34" s="9">
        <v>16</v>
      </c>
      <c r="G34" s="6">
        <v>14</v>
      </c>
      <c r="H34" s="10"/>
      <c r="I34" s="10"/>
      <c r="J34" s="10"/>
      <c r="K34" s="11"/>
      <c r="L34" s="6">
        <f t="shared" si="1"/>
        <v>14</v>
      </c>
      <c r="M34" s="6">
        <f t="shared" si="2"/>
        <v>16</v>
      </c>
      <c r="N34" s="6">
        <f t="shared" si="3"/>
        <v>19</v>
      </c>
      <c r="O34" s="7">
        <f t="shared" si="4"/>
        <v>14</v>
      </c>
      <c r="Q34">
        <f t="shared" si="5"/>
        <v>14</v>
      </c>
      <c r="R34">
        <f t="shared" si="6"/>
        <v>16</v>
      </c>
      <c r="S34">
        <f t="shared" si="7"/>
        <v>19</v>
      </c>
      <c r="T34">
        <f t="shared" si="8"/>
        <v>14</v>
      </c>
    </row>
    <row r="35" spans="1:20" ht="12.75" customHeight="1">
      <c r="A35" s="27">
        <f t="shared" si="0"/>
        <v>13</v>
      </c>
      <c r="B35" s="16" t="s">
        <v>70</v>
      </c>
      <c r="C35" s="16" t="s">
        <v>179</v>
      </c>
      <c r="D35" s="8"/>
      <c r="E35" s="6"/>
      <c r="F35" s="9">
        <v>8</v>
      </c>
      <c r="G35" s="6"/>
      <c r="H35" s="10"/>
      <c r="I35" s="10"/>
      <c r="J35" s="10"/>
      <c r="K35" s="11"/>
      <c r="L35" s="6">
        <f t="shared" si="1"/>
        <v>8</v>
      </c>
      <c r="M35" s="6" t="str">
        <f t="shared" si="2"/>
        <v> </v>
      </c>
      <c r="N35" s="6" t="str">
        <f t="shared" si="3"/>
        <v> </v>
      </c>
      <c r="O35" s="7">
        <f t="shared" si="4"/>
        <v>13</v>
      </c>
      <c r="Q35">
        <f t="shared" si="5"/>
        <v>8</v>
      </c>
      <c r="R35">
        <f t="shared" si="6"/>
        <v>21</v>
      </c>
      <c r="S35">
        <f t="shared" si="7"/>
        <v>21</v>
      </c>
      <c r="T35">
        <f t="shared" si="8"/>
        <v>13</v>
      </c>
    </row>
    <row r="36" spans="1:20" ht="12.75" customHeight="1">
      <c r="A36" s="27">
        <f t="shared" si="0"/>
        <v>13</v>
      </c>
      <c r="B36" s="16" t="s">
        <v>75</v>
      </c>
      <c r="C36" s="16" t="s">
        <v>93</v>
      </c>
      <c r="D36" s="8"/>
      <c r="E36" s="6"/>
      <c r="F36" s="9"/>
      <c r="G36" s="6"/>
      <c r="H36" s="10">
        <v>8</v>
      </c>
      <c r="I36" s="10"/>
      <c r="J36" s="10"/>
      <c r="K36" s="11"/>
      <c r="L36" s="6">
        <f t="shared" si="1"/>
        <v>8</v>
      </c>
      <c r="M36" s="6" t="str">
        <f t="shared" si="2"/>
        <v> </v>
      </c>
      <c r="N36" s="6" t="str">
        <f t="shared" si="3"/>
        <v> </v>
      </c>
      <c r="O36" s="7">
        <f t="shared" si="4"/>
        <v>13</v>
      </c>
      <c r="Q36">
        <f t="shared" si="5"/>
        <v>8</v>
      </c>
      <c r="R36">
        <f t="shared" si="6"/>
        <v>21</v>
      </c>
      <c r="S36">
        <f t="shared" si="7"/>
        <v>21</v>
      </c>
      <c r="T36">
        <f t="shared" si="8"/>
        <v>13</v>
      </c>
    </row>
    <row r="37" spans="1:20" ht="12.75" customHeight="1">
      <c r="A37" s="27">
        <f t="shared" si="0"/>
        <v>12</v>
      </c>
      <c r="B37" s="16" t="s">
        <v>191</v>
      </c>
      <c r="C37" s="16" t="s">
        <v>91</v>
      </c>
      <c r="D37" s="8"/>
      <c r="E37" s="6"/>
      <c r="F37" s="9"/>
      <c r="G37" s="6">
        <v>9</v>
      </c>
      <c r="H37" s="10"/>
      <c r="I37" s="10"/>
      <c r="J37" s="10"/>
      <c r="K37" s="11"/>
      <c r="L37" s="6">
        <f t="shared" si="1"/>
        <v>9</v>
      </c>
      <c r="M37" s="6" t="str">
        <f t="shared" si="2"/>
        <v> </v>
      </c>
      <c r="N37" s="6" t="str">
        <f t="shared" si="3"/>
        <v> </v>
      </c>
      <c r="O37" s="7">
        <f t="shared" si="4"/>
        <v>12</v>
      </c>
      <c r="Q37">
        <f t="shared" si="5"/>
        <v>9</v>
      </c>
      <c r="R37">
        <f t="shared" si="6"/>
        <v>21</v>
      </c>
      <c r="S37">
        <f t="shared" si="7"/>
        <v>21</v>
      </c>
      <c r="T37">
        <f t="shared" si="8"/>
        <v>12</v>
      </c>
    </row>
    <row r="38" spans="1:20" ht="12.75" customHeight="1">
      <c r="A38" s="27">
        <f t="shared" si="0"/>
        <v>11</v>
      </c>
      <c r="B38" s="16" t="s">
        <v>192</v>
      </c>
      <c r="C38" s="16" t="s">
        <v>43</v>
      </c>
      <c r="D38" s="8">
        <v>10</v>
      </c>
      <c r="E38" s="6"/>
      <c r="F38" s="9"/>
      <c r="G38" s="6"/>
      <c r="H38" s="10"/>
      <c r="I38" s="10"/>
      <c r="J38" s="10"/>
      <c r="K38" s="11"/>
      <c r="L38" s="6">
        <f t="shared" si="1"/>
        <v>10</v>
      </c>
      <c r="M38" s="6" t="str">
        <f t="shared" si="2"/>
        <v> </v>
      </c>
      <c r="N38" s="6" t="str">
        <f t="shared" si="3"/>
        <v> </v>
      </c>
      <c r="O38" s="7">
        <f t="shared" si="4"/>
        <v>11</v>
      </c>
      <c r="Q38">
        <f t="shared" si="5"/>
        <v>10</v>
      </c>
      <c r="R38">
        <f t="shared" si="6"/>
        <v>21</v>
      </c>
      <c r="S38">
        <f t="shared" si="7"/>
        <v>21</v>
      </c>
      <c r="T38">
        <f t="shared" si="8"/>
        <v>11</v>
      </c>
    </row>
    <row r="39" spans="1:20" ht="12.75" customHeight="1">
      <c r="A39" s="27">
        <f t="shared" si="0"/>
        <v>11</v>
      </c>
      <c r="B39" s="16" t="s">
        <v>23</v>
      </c>
      <c r="C39" s="16" t="s">
        <v>17</v>
      </c>
      <c r="D39" s="8">
        <v>18</v>
      </c>
      <c r="E39" s="6"/>
      <c r="F39" s="9">
        <v>13</v>
      </c>
      <c r="G39" s="6"/>
      <c r="H39" s="10"/>
      <c r="I39" s="10"/>
      <c r="J39" s="10"/>
      <c r="K39" s="11"/>
      <c r="L39" s="6">
        <f t="shared" si="1"/>
        <v>13</v>
      </c>
      <c r="M39" s="6">
        <f t="shared" si="2"/>
        <v>18</v>
      </c>
      <c r="N39" s="6" t="str">
        <f t="shared" si="3"/>
        <v> </v>
      </c>
      <c r="O39" s="7">
        <f t="shared" si="4"/>
        <v>11</v>
      </c>
      <c r="Q39">
        <f t="shared" si="5"/>
        <v>13</v>
      </c>
      <c r="R39">
        <f t="shared" si="6"/>
        <v>18</v>
      </c>
      <c r="S39">
        <f t="shared" si="7"/>
        <v>21</v>
      </c>
      <c r="T39">
        <f t="shared" si="8"/>
        <v>11</v>
      </c>
    </row>
    <row r="40" spans="1:20" ht="12.75" customHeight="1">
      <c r="A40" s="27">
        <f t="shared" si="0"/>
        <v>11</v>
      </c>
      <c r="B40" s="16" t="s">
        <v>7</v>
      </c>
      <c r="C40" s="16" t="s">
        <v>49</v>
      </c>
      <c r="D40" s="8">
        <v>19</v>
      </c>
      <c r="E40" s="6"/>
      <c r="F40" s="9"/>
      <c r="G40" s="6">
        <v>12</v>
      </c>
      <c r="H40" s="10"/>
      <c r="I40" s="10"/>
      <c r="J40" s="10"/>
      <c r="K40" s="11"/>
      <c r="L40" s="6">
        <f t="shared" si="1"/>
        <v>12</v>
      </c>
      <c r="M40" s="6">
        <f t="shared" si="2"/>
        <v>19</v>
      </c>
      <c r="N40" s="6" t="str">
        <f t="shared" si="3"/>
        <v> </v>
      </c>
      <c r="O40" s="7">
        <f t="shared" si="4"/>
        <v>11</v>
      </c>
      <c r="Q40">
        <f t="shared" si="5"/>
        <v>12</v>
      </c>
      <c r="R40">
        <f t="shared" si="6"/>
        <v>19</v>
      </c>
      <c r="S40">
        <f t="shared" si="7"/>
        <v>21</v>
      </c>
      <c r="T40">
        <f t="shared" si="8"/>
        <v>11</v>
      </c>
    </row>
    <row r="41" spans="1:20" ht="12.75" customHeight="1">
      <c r="A41" s="27">
        <f t="shared" si="0"/>
        <v>11</v>
      </c>
      <c r="B41" s="16" t="s">
        <v>82</v>
      </c>
      <c r="C41" s="16" t="s">
        <v>43</v>
      </c>
      <c r="D41" s="8"/>
      <c r="E41" s="6"/>
      <c r="F41" s="9"/>
      <c r="G41" s="6"/>
      <c r="H41" s="10">
        <v>10</v>
      </c>
      <c r="I41" s="10"/>
      <c r="J41" s="10"/>
      <c r="K41" s="11"/>
      <c r="L41" s="6">
        <f t="shared" si="1"/>
        <v>10</v>
      </c>
      <c r="M41" s="6" t="str">
        <f t="shared" si="2"/>
        <v> </v>
      </c>
      <c r="N41" s="6" t="str">
        <f t="shared" si="3"/>
        <v> </v>
      </c>
      <c r="O41" s="7">
        <f t="shared" si="4"/>
        <v>11</v>
      </c>
      <c r="Q41">
        <f t="shared" si="5"/>
        <v>10</v>
      </c>
      <c r="R41">
        <f t="shared" si="6"/>
        <v>21</v>
      </c>
      <c r="S41">
        <f t="shared" si="7"/>
        <v>21</v>
      </c>
      <c r="T41">
        <f t="shared" si="8"/>
        <v>11</v>
      </c>
    </row>
    <row r="42" spans="1:20" ht="12.75" customHeight="1">
      <c r="A42" s="27">
        <f t="shared" si="0"/>
        <v>10</v>
      </c>
      <c r="B42" s="16" t="s">
        <v>26</v>
      </c>
      <c r="C42" s="16" t="s">
        <v>38</v>
      </c>
      <c r="D42" s="8">
        <v>11</v>
      </c>
      <c r="E42" s="6"/>
      <c r="F42" s="9"/>
      <c r="G42" s="6"/>
      <c r="H42" s="10"/>
      <c r="I42" s="10"/>
      <c r="J42" s="10"/>
      <c r="K42" s="11"/>
      <c r="L42" s="6">
        <f t="shared" si="1"/>
        <v>11</v>
      </c>
      <c r="M42" s="6" t="str">
        <f t="shared" si="2"/>
        <v> </v>
      </c>
      <c r="N42" s="6" t="str">
        <f t="shared" si="3"/>
        <v> </v>
      </c>
      <c r="O42" s="7">
        <f t="shared" si="4"/>
        <v>10</v>
      </c>
      <c r="Q42">
        <f t="shared" si="5"/>
        <v>11</v>
      </c>
      <c r="R42">
        <f t="shared" si="6"/>
        <v>21</v>
      </c>
      <c r="S42">
        <f t="shared" si="7"/>
        <v>21</v>
      </c>
      <c r="T42">
        <f t="shared" si="8"/>
        <v>10</v>
      </c>
    </row>
    <row r="43" spans="1:20" ht="12.75" customHeight="1">
      <c r="A43" s="27">
        <f t="shared" si="0"/>
        <v>9</v>
      </c>
      <c r="B43" s="16" t="s">
        <v>77</v>
      </c>
      <c r="C43" s="16" t="s">
        <v>49</v>
      </c>
      <c r="D43" s="8">
        <v>12</v>
      </c>
      <c r="E43" s="6"/>
      <c r="F43" s="9"/>
      <c r="G43" s="6"/>
      <c r="H43" s="10"/>
      <c r="I43" s="10"/>
      <c r="J43" s="10"/>
      <c r="K43" s="11"/>
      <c r="L43" s="6">
        <f t="shared" si="1"/>
        <v>12</v>
      </c>
      <c r="M43" s="6" t="str">
        <f t="shared" si="2"/>
        <v> </v>
      </c>
      <c r="N43" s="6" t="str">
        <f t="shared" si="3"/>
        <v> </v>
      </c>
      <c r="O43" s="7">
        <f t="shared" si="4"/>
        <v>9</v>
      </c>
      <c r="Q43">
        <f t="shared" si="5"/>
        <v>12</v>
      </c>
      <c r="R43">
        <f t="shared" si="6"/>
        <v>21</v>
      </c>
      <c r="S43">
        <f t="shared" si="7"/>
        <v>21</v>
      </c>
      <c r="T43">
        <f t="shared" si="8"/>
        <v>9</v>
      </c>
    </row>
    <row r="44" spans="1:20" ht="12.75" customHeight="1">
      <c r="A44" s="27">
        <f t="shared" si="0"/>
        <v>9</v>
      </c>
      <c r="B44" s="16" t="s">
        <v>80</v>
      </c>
      <c r="C44" s="16" t="s">
        <v>17</v>
      </c>
      <c r="D44" s="8"/>
      <c r="E44" s="6"/>
      <c r="F44" s="9">
        <v>12</v>
      </c>
      <c r="G44" s="6"/>
      <c r="H44" s="10"/>
      <c r="I44" s="10"/>
      <c r="J44" s="10"/>
      <c r="K44" s="11"/>
      <c r="L44" s="6">
        <f t="shared" si="1"/>
        <v>12</v>
      </c>
      <c r="M44" s="6" t="str">
        <f t="shared" si="2"/>
        <v> </v>
      </c>
      <c r="N44" s="6" t="str">
        <f t="shared" si="3"/>
        <v> </v>
      </c>
      <c r="O44" s="7">
        <f t="shared" si="4"/>
        <v>9</v>
      </c>
      <c r="Q44">
        <f t="shared" si="5"/>
        <v>12</v>
      </c>
      <c r="R44">
        <f t="shared" si="6"/>
        <v>21</v>
      </c>
      <c r="S44">
        <f t="shared" si="7"/>
        <v>21</v>
      </c>
      <c r="T44">
        <f t="shared" si="8"/>
        <v>9</v>
      </c>
    </row>
    <row r="45" spans="1:20" ht="12.75" customHeight="1">
      <c r="A45" s="27">
        <f t="shared" si="0"/>
        <v>8</v>
      </c>
      <c r="B45" s="16" t="s">
        <v>81</v>
      </c>
      <c r="C45" s="16" t="s">
        <v>91</v>
      </c>
      <c r="D45" s="8"/>
      <c r="E45" s="6"/>
      <c r="F45" s="9"/>
      <c r="G45" s="6">
        <v>13</v>
      </c>
      <c r="H45" s="10"/>
      <c r="I45" s="10"/>
      <c r="J45" s="10"/>
      <c r="K45" s="11"/>
      <c r="L45" s="6">
        <f t="shared" si="1"/>
        <v>13</v>
      </c>
      <c r="M45" s="6" t="str">
        <f t="shared" si="2"/>
        <v> </v>
      </c>
      <c r="N45" s="6" t="str">
        <f t="shared" si="3"/>
        <v> </v>
      </c>
      <c r="O45" s="7">
        <f t="shared" si="4"/>
        <v>8</v>
      </c>
      <c r="Q45">
        <f t="shared" si="5"/>
        <v>13</v>
      </c>
      <c r="R45">
        <f t="shared" si="6"/>
        <v>21</v>
      </c>
      <c r="S45">
        <f t="shared" si="7"/>
        <v>21</v>
      </c>
      <c r="T45">
        <f t="shared" si="8"/>
        <v>8</v>
      </c>
    </row>
    <row r="46" spans="1:20" ht="12.75" customHeight="1">
      <c r="A46" s="27">
        <f t="shared" si="0"/>
        <v>8</v>
      </c>
      <c r="B46" s="16" t="s">
        <v>193</v>
      </c>
      <c r="C46" s="16" t="s">
        <v>41</v>
      </c>
      <c r="D46" s="8"/>
      <c r="E46" s="6"/>
      <c r="F46" s="9"/>
      <c r="G46" s="6">
        <v>18</v>
      </c>
      <c r="H46" s="10"/>
      <c r="I46" s="10">
        <v>16</v>
      </c>
      <c r="J46" s="10"/>
      <c r="K46" s="11"/>
      <c r="L46" s="6">
        <f t="shared" si="1"/>
        <v>16</v>
      </c>
      <c r="M46" s="6">
        <f t="shared" si="2"/>
        <v>18</v>
      </c>
      <c r="N46" s="6" t="str">
        <f t="shared" si="3"/>
        <v> </v>
      </c>
      <c r="O46" s="7">
        <f t="shared" si="4"/>
        <v>8</v>
      </c>
      <c r="Q46">
        <f t="shared" si="5"/>
        <v>16</v>
      </c>
      <c r="R46">
        <f t="shared" si="6"/>
        <v>18</v>
      </c>
      <c r="S46">
        <f t="shared" si="7"/>
        <v>21</v>
      </c>
      <c r="T46">
        <f t="shared" si="8"/>
        <v>8</v>
      </c>
    </row>
    <row r="47" spans="1:20" ht="12.75" customHeight="1">
      <c r="A47" s="27">
        <f t="shared" si="0"/>
        <v>7</v>
      </c>
      <c r="B47" s="16" t="s">
        <v>85</v>
      </c>
      <c r="C47" s="16" t="s">
        <v>49</v>
      </c>
      <c r="D47" s="8"/>
      <c r="E47" s="6"/>
      <c r="F47" s="9">
        <v>14</v>
      </c>
      <c r="G47" s="6"/>
      <c r="H47" s="10"/>
      <c r="I47" s="10"/>
      <c r="J47" s="10"/>
      <c r="K47" s="11"/>
      <c r="L47" s="6">
        <f t="shared" si="1"/>
        <v>14</v>
      </c>
      <c r="M47" s="6" t="str">
        <f t="shared" si="2"/>
        <v> </v>
      </c>
      <c r="N47" s="6" t="str">
        <f t="shared" si="3"/>
        <v> </v>
      </c>
      <c r="O47" s="7">
        <f t="shared" si="4"/>
        <v>7</v>
      </c>
      <c r="Q47">
        <f t="shared" si="5"/>
        <v>14</v>
      </c>
      <c r="R47">
        <f t="shared" si="6"/>
        <v>21</v>
      </c>
      <c r="S47">
        <f t="shared" si="7"/>
        <v>21</v>
      </c>
      <c r="T47">
        <f t="shared" si="8"/>
        <v>7</v>
      </c>
    </row>
    <row r="48" spans="1:20" ht="12.75" customHeight="1">
      <c r="A48" s="27">
        <f t="shared" si="0"/>
        <v>7</v>
      </c>
      <c r="B48" s="16" t="s">
        <v>194</v>
      </c>
      <c r="C48" s="16" t="s">
        <v>41</v>
      </c>
      <c r="D48" s="8"/>
      <c r="E48" s="6">
        <v>18</v>
      </c>
      <c r="F48" s="9">
        <v>18</v>
      </c>
      <c r="G48" s="6"/>
      <c r="H48" s="10">
        <v>20</v>
      </c>
      <c r="I48" s="10"/>
      <c r="J48" s="10"/>
      <c r="K48" s="11"/>
      <c r="L48" s="6">
        <f t="shared" si="1"/>
        <v>18</v>
      </c>
      <c r="M48" s="6">
        <f t="shared" si="2"/>
        <v>18</v>
      </c>
      <c r="N48" s="6">
        <f t="shared" si="3"/>
        <v>20</v>
      </c>
      <c r="O48" s="7">
        <f t="shared" si="4"/>
        <v>7</v>
      </c>
      <c r="Q48">
        <f t="shared" si="5"/>
        <v>18</v>
      </c>
      <c r="R48">
        <f t="shared" si="6"/>
        <v>18</v>
      </c>
      <c r="S48">
        <f t="shared" si="7"/>
        <v>20</v>
      </c>
      <c r="T48">
        <f t="shared" si="8"/>
        <v>7</v>
      </c>
    </row>
    <row r="49" spans="1:20" ht="12.75" customHeight="1">
      <c r="A49" s="27">
        <f t="shared" si="0"/>
        <v>6</v>
      </c>
      <c r="B49" s="16" t="s">
        <v>86</v>
      </c>
      <c r="C49" s="16" t="s">
        <v>27</v>
      </c>
      <c r="D49" s="8">
        <v>15</v>
      </c>
      <c r="E49" s="6"/>
      <c r="F49" s="9"/>
      <c r="G49" s="6"/>
      <c r="H49" s="10"/>
      <c r="I49" s="10"/>
      <c r="J49" s="10"/>
      <c r="K49" s="11"/>
      <c r="L49" s="6">
        <f t="shared" si="1"/>
        <v>15</v>
      </c>
      <c r="M49" s="6" t="str">
        <f t="shared" si="2"/>
        <v> </v>
      </c>
      <c r="N49" s="6" t="str">
        <f t="shared" si="3"/>
        <v> </v>
      </c>
      <c r="O49" s="7">
        <f t="shared" si="4"/>
        <v>6</v>
      </c>
      <c r="Q49">
        <f t="shared" si="5"/>
        <v>15</v>
      </c>
      <c r="R49">
        <f t="shared" si="6"/>
        <v>21</v>
      </c>
      <c r="S49">
        <f t="shared" si="7"/>
        <v>21</v>
      </c>
      <c r="T49">
        <f t="shared" si="8"/>
        <v>6</v>
      </c>
    </row>
    <row r="50" spans="1:20" ht="12.75" customHeight="1">
      <c r="A50" s="27">
        <f t="shared" si="0"/>
        <v>6</v>
      </c>
      <c r="B50" s="16" t="s">
        <v>84</v>
      </c>
      <c r="C50" s="16" t="s">
        <v>98</v>
      </c>
      <c r="D50" s="8"/>
      <c r="E50" s="6">
        <v>15</v>
      </c>
      <c r="F50" s="9"/>
      <c r="G50" s="6"/>
      <c r="H50" s="10"/>
      <c r="I50" s="10"/>
      <c r="J50" s="10"/>
      <c r="K50" s="11"/>
      <c r="L50" s="6">
        <f t="shared" si="1"/>
        <v>15</v>
      </c>
      <c r="M50" s="6" t="str">
        <f t="shared" si="2"/>
        <v> </v>
      </c>
      <c r="N50" s="6" t="str">
        <f t="shared" si="3"/>
        <v> </v>
      </c>
      <c r="O50" s="7">
        <f t="shared" si="4"/>
        <v>6</v>
      </c>
      <c r="Q50">
        <f t="shared" si="5"/>
        <v>15</v>
      </c>
      <c r="R50">
        <f t="shared" si="6"/>
        <v>21</v>
      </c>
      <c r="S50">
        <f t="shared" si="7"/>
        <v>21</v>
      </c>
      <c r="T50">
        <f t="shared" si="8"/>
        <v>6</v>
      </c>
    </row>
    <row r="51" spans="1:20" ht="12.75" customHeight="1">
      <c r="A51" s="27">
        <f t="shared" si="0"/>
        <v>5</v>
      </c>
      <c r="B51" s="16" t="s">
        <v>87</v>
      </c>
      <c r="C51" s="16" t="s">
        <v>27</v>
      </c>
      <c r="D51" s="8"/>
      <c r="E51" s="6">
        <v>16</v>
      </c>
      <c r="F51" s="9"/>
      <c r="G51" s="6"/>
      <c r="H51" s="10"/>
      <c r="I51" s="10"/>
      <c r="J51" s="10"/>
      <c r="K51" s="11"/>
      <c r="L51" s="6">
        <f t="shared" si="1"/>
        <v>16</v>
      </c>
      <c r="M51" s="6" t="str">
        <f t="shared" si="2"/>
        <v> </v>
      </c>
      <c r="N51" s="6" t="str">
        <f t="shared" si="3"/>
        <v> </v>
      </c>
      <c r="O51" s="7">
        <f t="shared" si="4"/>
        <v>5</v>
      </c>
      <c r="Q51">
        <f t="shared" si="5"/>
        <v>16</v>
      </c>
      <c r="R51">
        <f t="shared" si="6"/>
        <v>21</v>
      </c>
      <c r="S51">
        <f t="shared" si="7"/>
        <v>21</v>
      </c>
      <c r="T51">
        <f t="shared" si="8"/>
        <v>5</v>
      </c>
    </row>
    <row r="52" spans="1:20" ht="12.75" customHeight="1">
      <c r="A52" s="27">
        <f t="shared" si="0"/>
        <v>5</v>
      </c>
      <c r="B52" s="16" t="s">
        <v>195</v>
      </c>
      <c r="C52" s="16" t="s">
        <v>17</v>
      </c>
      <c r="D52" s="8"/>
      <c r="E52" s="6"/>
      <c r="F52" s="9">
        <v>19</v>
      </c>
      <c r="G52" s="6"/>
      <c r="H52" s="10"/>
      <c r="I52" s="10">
        <v>18</v>
      </c>
      <c r="J52" s="10"/>
      <c r="K52" s="11"/>
      <c r="L52" s="6">
        <f t="shared" si="1"/>
        <v>18</v>
      </c>
      <c r="M52" s="6">
        <f t="shared" si="2"/>
        <v>19</v>
      </c>
      <c r="N52" s="6" t="str">
        <f t="shared" si="3"/>
        <v> </v>
      </c>
      <c r="O52" s="7">
        <f t="shared" si="4"/>
        <v>5</v>
      </c>
      <c r="Q52">
        <f t="shared" si="5"/>
        <v>18</v>
      </c>
      <c r="R52">
        <f t="shared" si="6"/>
        <v>19</v>
      </c>
      <c r="S52">
        <f t="shared" si="7"/>
        <v>21</v>
      </c>
      <c r="T52">
        <f t="shared" si="8"/>
        <v>5</v>
      </c>
    </row>
    <row r="53" spans="1:20" ht="12.75" customHeight="1">
      <c r="A53" s="27">
        <f t="shared" si="0"/>
        <v>4</v>
      </c>
      <c r="B53" s="16" t="s">
        <v>196</v>
      </c>
      <c r="C53" s="16" t="s">
        <v>49</v>
      </c>
      <c r="D53" s="8">
        <v>17</v>
      </c>
      <c r="E53" s="6"/>
      <c r="F53" s="9"/>
      <c r="G53" s="6"/>
      <c r="H53" s="10"/>
      <c r="I53" s="10"/>
      <c r="J53" s="10"/>
      <c r="K53" s="11"/>
      <c r="L53" s="6">
        <f t="shared" si="1"/>
        <v>17</v>
      </c>
      <c r="M53" s="6" t="str">
        <f t="shared" si="2"/>
        <v> </v>
      </c>
      <c r="N53" s="6" t="str">
        <f t="shared" si="3"/>
        <v> </v>
      </c>
      <c r="O53" s="7">
        <f t="shared" si="4"/>
        <v>4</v>
      </c>
      <c r="Q53">
        <f t="shared" si="5"/>
        <v>17</v>
      </c>
      <c r="R53">
        <f t="shared" si="6"/>
        <v>21</v>
      </c>
      <c r="S53">
        <f t="shared" si="7"/>
        <v>21</v>
      </c>
      <c r="T53">
        <f t="shared" si="8"/>
        <v>4</v>
      </c>
    </row>
    <row r="54" spans="1:20" ht="12.75" customHeight="1">
      <c r="A54" s="27">
        <f>21*8-D54-E54-F54-G54-H54-I54-J54-K54-((8-COUNT(D54:K54))*21)</f>
        <v>4</v>
      </c>
      <c r="B54" s="16" t="s">
        <v>197</v>
      </c>
      <c r="C54" s="16" t="s">
        <v>49</v>
      </c>
      <c r="D54" s="8"/>
      <c r="E54" s="6"/>
      <c r="F54" s="9"/>
      <c r="G54" s="6"/>
      <c r="H54" s="10">
        <v>17</v>
      </c>
      <c r="I54" s="10"/>
      <c r="J54" s="10"/>
      <c r="K54" s="11"/>
      <c r="L54" s="6">
        <f>IF(Q54&gt;20," ",Q54)</f>
        <v>17</v>
      </c>
      <c r="M54" s="6" t="str">
        <f>IF(R54&gt;20," ",R54)</f>
        <v> </v>
      </c>
      <c r="N54" s="6" t="str">
        <f>IF(S54&gt;20," ",S54)</f>
        <v> </v>
      </c>
      <c r="O54" s="7">
        <f>IF(T54&lt;1," ",T54)</f>
        <v>4</v>
      </c>
      <c r="Q54">
        <f>IF(COUNT(D54:K54)&gt;0,SMALL(D54:K54,1),21)</f>
        <v>17</v>
      </c>
      <c r="R54">
        <f>IF(COUNT(D54:K54)&gt;1,SMALL(D54:K54,2),21)</f>
        <v>21</v>
      </c>
      <c r="S54">
        <f>IF(COUNT(D54:K54)&gt;2,SMALL(D54:K54,3),21)</f>
        <v>21</v>
      </c>
      <c r="T54">
        <f>21*3-Q54-R54-S54-((3-COUNT(Q54:S54))*21)</f>
        <v>4</v>
      </c>
    </row>
    <row r="55" spans="1:20" ht="12.75" customHeight="1">
      <c r="A55" s="27">
        <f>21*8-D55-E55-F55-G55-H55-I55-J55-K55-((8-COUNT(D55:K55))*21)</f>
        <v>3</v>
      </c>
      <c r="B55" s="16" t="s">
        <v>198</v>
      </c>
      <c r="C55" s="16" t="s">
        <v>97</v>
      </c>
      <c r="D55" s="8"/>
      <c r="E55" s="6"/>
      <c r="F55" s="9"/>
      <c r="G55" s="6"/>
      <c r="H55" s="10">
        <v>18</v>
      </c>
      <c r="I55" s="10"/>
      <c r="J55" s="10"/>
      <c r="K55" s="11"/>
      <c r="L55" s="6">
        <f>IF(Q55&gt;20," ",Q55)</f>
        <v>18</v>
      </c>
      <c r="M55" s="6" t="str">
        <f>IF(R55&gt;20," ",R55)</f>
        <v> </v>
      </c>
      <c r="N55" s="6" t="str">
        <f>IF(S55&gt;20," ",S55)</f>
        <v> </v>
      </c>
      <c r="O55" s="7">
        <f>IF(T55&lt;1," ",T55)</f>
        <v>3</v>
      </c>
      <c r="Q55">
        <f>IF(COUNT(D55:K55)&gt;0,SMALL(D55:K55,1),21)</f>
        <v>18</v>
      </c>
      <c r="R55">
        <f>IF(COUNT(D55:K55)&gt;1,SMALL(D55:K55,2),21)</f>
        <v>21</v>
      </c>
      <c r="S55">
        <f>IF(COUNT(D55:K55)&gt;2,SMALL(D55:K55,3),21)</f>
        <v>21</v>
      </c>
      <c r="T55">
        <f>21*3-Q55-R55-S55-((3-COUNT(Q55:S55))*21)</f>
        <v>3</v>
      </c>
    </row>
    <row r="56" spans="1:20" ht="12.75" customHeight="1">
      <c r="A56" s="27">
        <f>21*8-D56-E56-F56-G56-H56-I56-J56-K56-((8-COUNT(D56:K56))*21)</f>
        <v>1</v>
      </c>
      <c r="B56" s="16" t="s">
        <v>199</v>
      </c>
      <c r="C56" s="16" t="s">
        <v>49</v>
      </c>
      <c r="D56" s="8">
        <v>20</v>
      </c>
      <c r="E56" s="6"/>
      <c r="F56" s="9"/>
      <c r="G56" s="6"/>
      <c r="H56" s="10"/>
      <c r="I56" s="10"/>
      <c r="J56" s="10"/>
      <c r="K56" s="11"/>
      <c r="L56" s="6">
        <f>IF(Q56&gt;20," ",Q56)</f>
        <v>20</v>
      </c>
      <c r="M56" s="6" t="str">
        <f>IF(R56&gt;20," ",R56)</f>
        <v> </v>
      </c>
      <c r="N56" s="6" t="str">
        <f>IF(S56&gt;20," ",S56)</f>
        <v> </v>
      </c>
      <c r="O56" s="7">
        <f>IF(T56&lt;1," ",T56)</f>
        <v>1</v>
      </c>
      <c r="Q56">
        <f>IF(COUNT(D56:K56)&gt;0,SMALL(D56:K56,1),21)</f>
        <v>20</v>
      </c>
      <c r="R56">
        <f>IF(COUNT(D56:K56)&gt;1,SMALL(D56:K56,2),21)</f>
        <v>21</v>
      </c>
      <c r="S56">
        <f>IF(COUNT(D56:K56)&gt;2,SMALL(D56:K56,3),21)</f>
        <v>21</v>
      </c>
      <c r="T56">
        <f>21*3-Q56-R56-S56-((3-COUNT(Q56:S56))*21)</f>
        <v>1</v>
      </c>
    </row>
    <row r="57" spans="1:20" ht="12.75" customHeight="1">
      <c r="A57" s="27">
        <f>21*8-D57-E57-F57-G57-H57-I57-J57-K57-((8-COUNT(D57:K57))*21)</f>
        <v>1</v>
      </c>
      <c r="B57" s="16" t="s">
        <v>200</v>
      </c>
      <c r="C57" s="16" t="s">
        <v>149</v>
      </c>
      <c r="D57" s="8"/>
      <c r="E57" s="6">
        <v>20</v>
      </c>
      <c r="F57" s="9"/>
      <c r="G57" s="6"/>
      <c r="H57" s="10"/>
      <c r="I57" s="10"/>
      <c r="J57" s="10"/>
      <c r="K57" s="11"/>
      <c r="L57" s="6">
        <f>IF(Q57&gt;20," ",Q57)</f>
        <v>20</v>
      </c>
      <c r="M57" s="6" t="str">
        <f>IF(R57&gt;20," ",R57)</f>
        <v> </v>
      </c>
      <c r="N57" s="6" t="str">
        <f>IF(S57&gt;20," ",S57)</f>
        <v> </v>
      </c>
      <c r="O57" s="7">
        <f>IF(T57&lt;1," ",T57)</f>
        <v>1</v>
      </c>
      <c r="Q57">
        <f>IF(COUNT(D57:K57)&gt;0,SMALL(D57:K57,1),21)</f>
        <v>20</v>
      </c>
      <c r="R57">
        <f>IF(COUNT(D57:K57)&gt;1,SMALL(D57:K57,2),21)</f>
        <v>21</v>
      </c>
      <c r="S57">
        <f>IF(COUNT(D57:K57)&gt;2,SMALL(D57:K57,3),21)</f>
        <v>21</v>
      </c>
      <c r="T57">
        <f>21*3-Q57-R57-S57-((3-COUNT(Q57:S57))*21)</f>
        <v>1</v>
      </c>
    </row>
    <row r="58" spans="1:20" ht="12.75" customHeight="1" thickBot="1">
      <c r="A58" s="20">
        <f>21*8-D58-E58-F58-G58-H58-I58-J58-K58-((8-COUNT(D58:K58))*21)</f>
        <v>0</v>
      </c>
      <c r="B58" s="21"/>
      <c r="C58" s="21"/>
      <c r="D58" s="22"/>
      <c r="E58" s="21"/>
      <c r="F58" s="22"/>
      <c r="G58" s="21"/>
      <c r="H58" s="23"/>
      <c r="I58" s="23"/>
      <c r="J58" s="23"/>
      <c r="K58" s="24"/>
      <c r="L58" s="25" t="str">
        <f>IF(Q58&gt;20," ",Q58)</f>
        <v> </v>
      </c>
      <c r="M58" s="21" t="str">
        <f>IF(R58&gt;20," ",R58)</f>
        <v> </v>
      </c>
      <c r="N58" s="21" t="str">
        <f>IF(S58&gt;20," ",S58)</f>
        <v> </v>
      </c>
      <c r="O58" s="26" t="str">
        <f>IF(T58&lt;1," ",T58)</f>
        <v> </v>
      </c>
      <c r="Q58">
        <f>IF(COUNT(D58:K58)&gt;0,SMALL(D58:K58,1),21)</f>
        <v>21</v>
      </c>
      <c r="R58">
        <f>IF(COUNT(D58:K58)&gt;1,SMALL(D58:K58,2),21)</f>
        <v>21</v>
      </c>
      <c r="S58">
        <f>IF(COUNT(D58:K58)&gt;2,SMALL(D58:K58,3),21)</f>
        <v>21</v>
      </c>
      <c r="T58">
        <f>21*3-Q58-R58-S58-((3-COUNT(Q58:S58))*21)</f>
        <v>0</v>
      </c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</sheetData>
  <sheetProtection/>
  <printOptions/>
  <pageMargins left="0.75" right="0.75" top="1" bottom="1" header="0.5" footer="0.5"/>
  <pageSetup fitToHeight="2" fitToWidth="1" horizontalDpi="600" verticalDpi="600" orientation="landscape" paperSize="9" scale="78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5.33203125" style="0" customWidth="1"/>
    <col min="4" max="6" width="13.33203125" style="0" customWidth="1"/>
    <col min="7" max="7" width="15.83203125" style="0" customWidth="1"/>
    <col min="8" max="8" width="16.16015625" style="0" customWidth="1"/>
    <col min="9" max="9" width="13.33203125" style="0" customWidth="1"/>
    <col min="10" max="10" width="3" style="0" customWidth="1"/>
    <col min="11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102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38"/>
      <c r="B2" s="39"/>
      <c r="C2" s="39"/>
      <c r="D2" s="40"/>
      <c r="E2" s="4"/>
      <c r="F2" s="4"/>
      <c r="G2" s="46" t="s">
        <v>3</v>
      </c>
      <c r="H2" s="4"/>
      <c r="I2" s="4"/>
      <c r="J2" s="4"/>
      <c r="K2" s="5"/>
      <c r="L2" s="38"/>
      <c r="M2" s="39"/>
      <c r="N2" s="39"/>
      <c r="O2" s="45"/>
    </row>
    <row r="3" spans="1:15" ht="15.75" customHeight="1">
      <c r="A3" s="33"/>
      <c r="B3" s="34"/>
      <c r="C3" s="34"/>
      <c r="D3" s="63" t="s">
        <v>33</v>
      </c>
      <c r="E3" s="63" t="s">
        <v>34</v>
      </c>
      <c r="F3" s="63" t="s">
        <v>31</v>
      </c>
      <c r="G3" s="63" t="s">
        <v>35</v>
      </c>
      <c r="H3" s="63" t="s">
        <v>30</v>
      </c>
      <c r="I3" s="63" t="s">
        <v>36</v>
      </c>
      <c r="J3" s="43"/>
      <c r="K3" s="35" t="s">
        <v>5</v>
      </c>
      <c r="L3" s="42"/>
      <c r="M3" s="35"/>
      <c r="N3" s="35"/>
      <c r="O3" s="36"/>
    </row>
    <row r="4" spans="1:21" ht="15.75" customHeight="1" thickBot="1">
      <c r="A4" s="65" t="s">
        <v>0</v>
      </c>
      <c r="B4" s="66" t="s">
        <v>1</v>
      </c>
      <c r="C4" s="66" t="s">
        <v>2</v>
      </c>
      <c r="D4" s="47">
        <v>37251</v>
      </c>
      <c r="E4" s="47">
        <v>37269</v>
      </c>
      <c r="F4" s="47">
        <v>37268</v>
      </c>
      <c r="G4" s="47">
        <v>37282</v>
      </c>
      <c r="H4" s="47">
        <v>37290</v>
      </c>
      <c r="I4" s="47">
        <v>37303</v>
      </c>
      <c r="J4" s="49"/>
      <c r="K4" s="67"/>
      <c r="L4" s="68" t="s">
        <v>4</v>
      </c>
      <c r="M4" s="69"/>
      <c r="N4" s="69"/>
      <c r="O4" s="70"/>
      <c r="P4" s="71"/>
      <c r="Q4" s="71"/>
      <c r="R4" s="71"/>
      <c r="S4" s="71"/>
      <c r="T4" s="71"/>
      <c r="U4" s="71"/>
    </row>
    <row r="5" spans="1:20" s="71" customFormat="1" ht="12.75" customHeight="1">
      <c r="A5" s="64">
        <f>21*8-D5-E5-F5-G5-H5-I5-J5-K5-((8-COUNT(D5:K5))*21)</f>
        <v>104</v>
      </c>
      <c r="B5" s="50" t="s">
        <v>16</v>
      </c>
      <c r="C5" s="50" t="s">
        <v>97</v>
      </c>
      <c r="D5" s="52">
        <v>5</v>
      </c>
      <c r="E5" s="50">
        <v>2</v>
      </c>
      <c r="F5" s="52">
        <v>3</v>
      </c>
      <c r="G5" s="50">
        <v>1</v>
      </c>
      <c r="H5" s="53">
        <v>1</v>
      </c>
      <c r="I5" s="53">
        <v>10</v>
      </c>
      <c r="J5" s="53"/>
      <c r="K5" s="54"/>
      <c r="L5" s="50">
        <f>IF(Q5&gt;20," ",Q5)</f>
        <v>1</v>
      </c>
      <c r="M5" s="50">
        <f>IF(R5&gt;20," ",R5)</f>
        <v>1</v>
      </c>
      <c r="N5" s="50">
        <f>IF(S5&gt;20," ",S5)</f>
        <v>2</v>
      </c>
      <c r="O5" s="56">
        <f>IF(T5&lt;1," ",T5)</f>
        <v>59</v>
      </c>
      <c r="Q5" s="71">
        <f>IF(COUNT(D5:K5)&gt;0,SMALL(D5:K5,1),21)</f>
        <v>1</v>
      </c>
      <c r="R5" s="71">
        <f>IF(COUNT(D5:K5)&gt;1,SMALL(D5:K5,2),21)</f>
        <v>1</v>
      </c>
      <c r="S5" s="71">
        <f>IF(COUNT(D5:K5)&gt;2,SMALL(D5:K5,3),21)</f>
        <v>2</v>
      </c>
      <c r="T5" s="71">
        <f>21*3-Q5-R5-S5-((3-COUNT(Q5:S5))*21)</f>
        <v>59</v>
      </c>
    </row>
    <row r="6" spans="1:20" s="71" customFormat="1" ht="12.75" customHeight="1">
      <c r="A6" s="64">
        <f>21*8-D6-E6-F6-G6-H6-I6-J6-K6-((8-COUNT(D6:K6))*21)</f>
        <v>102</v>
      </c>
      <c r="B6" s="55" t="s">
        <v>164</v>
      </c>
      <c r="C6" s="55" t="s">
        <v>165</v>
      </c>
      <c r="D6" s="59">
        <v>3</v>
      </c>
      <c r="E6" s="55">
        <v>1</v>
      </c>
      <c r="F6" s="59">
        <v>6</v>
      </c>
      <c r="G6" s="55">
        <v>3</v>
      </c>
      <c r="H6" s="60">
        <v>5</v>
      </c>
      <c r="I6" s="60">
        <v>6</v>
      </c>
      <c r="J6" s="60"/>
      <c r="K6" s="61"/>
      <c r="L6" s="50">
        <f>IF(Q6&gt;20," ",Q6)</f>
        <v>1</v>
      </c>
      <c r="M6" s="50">
        <f>IF(R6&gt;20," ",R6)</f>
        <v>3</v>
      </c>
      <c r="N6" s="50">
        <f>IF(S6&gt;20," ",S6)</f>
        <v>3</v>
      </c>
      <c r="O6" s="56">
        <f>IF(T6&lt;1," ",T6)</f>
        <v>56</v>
      </c>
      <c r="Q6" s="71">
        <f>IF(COUNT(D6:K6)&gt;0,SMALL(D6:K6,1),21)</f>
        <v>1</v>
      </c>
      <c r="R6" s="71">
        <f>IF(COUNT(D6:K6)&gt;1,SMALL(D6:K6,2),21)</f>
        <v>3</v>
      </c>
      <c r="S6" s="71">
        <f>IF(COUNT(D6:K6)&gt;2,SMALL(D6:K6,3),21)</f>
        <v>3</v>
      </c>
      <c r="T6" s="71">
        <f>21*3-Q6-R6-S6-((3-COUNT(Q6:S6))*21)</f>
        <v>56</v>
      </c>
    </row>
    <row r="7" spans="1:20" s="71" customFormat="1" ht="12.75" customHeight="1">
      <c r="A7" s="64">
        <f aca="true" t="shared" si="0" ref="A7:A23">21*8-D7-E7-F7-G7-H7-I7-J7-K7-((8-COUNT(D7:K7))*21)</f>
        <v>95</v>
      </c>
      <c r="B7" s="55" t="s">
        <v>20</v>
      </c>
      <c r="C7" s="55" t="s">
        <v>13</v>
      </c>
      <c r="D7" s="59">
        <v>1</v>
      </c>
      <c r="E7" s="55">
        <v>3</v>
      </c>
      <c r="F7" s="59">
        <v>1</v>
      </c>
      <c r="G7" s="55">
        <v>4</v>
      </c>
      <c r="H7" s="60"/>
      <c r="I7" s="60">
        <v>1</v>
      </c>
      <c r="J7" s="60"/>
      <c r="K7" s="61"/>
      <c r="L7" s="50">
        <f aca="true" t="shared" si="1" ref="L7:L23">IF(Q7&gt;20," ",Q7)</f>
        <v>1</v>
      </c>
      <c r="M7" s="50">
        <f aca="true" t="shared" si="2" ref="M7:M23">IF(R7&gt;20," ",R7)</f>
        <v>1</v>
      </c>
      <c r="N7" s="50">
        <f aca="true" t="shared" si="3" ref="N7:N23">IF(S7&gt;20," ",S7)</f>
        <v>1</v>
      </c>
      <c r="O7" s="56">
        <f aca="true" t="shared" si="4" ref="O7:O23">IF(T7&lt;1," ",T7)</f>
        <v>60</v>
      </c>
      <c r="Q7" s="71">
        <f aca="true" t="shared" si="5" ref="Q7:Q23">IF(COUNT(D7:K7)&gt;0,SMALL(D7:K7,1),21)</f>
        <v>1</v>
      </c>
      <c r="R7" s="71">
        <f aca="true" t="shared" si="6" ref="R7:R23">IF(COUNT(D7:K7)&gt;1,SMALL(D7:K7,2),21)</f>
        <v>1</v>
      </c>
      <c r="S7" s="71">
        <f aca="true" t="shared" si="7" ref="S7:S23">IF(COUNT(D7:K7)&gt;2,SMALL(D7:K7,3),21)</f>
        <v>1</v>
      </c>
      <c r="T7" s="71">
        <f aca="true" t="shared" si="8" ref="T7:T23">21*3-Q7-R7-S7-((3-COUNT(Q7:S7))*21)</f>
        <v>60</v>
      </c>
    </row>
    <row r="8" spans="1:20" s="71" customFormat="1" ht="12.75" customHeight="1">
      <c r="A8" s="64">
        <f t="shared" si="0"/>
        <v>80</v>
      </c>
      <c r="B8" s="55" t="s">
        <v>166</v>
      </c>
      <c r="C8" s="55" t="s">
        <v>93</v>
      </c>
      <c r="D8" s="59">
        <v>4</v>
      </c>
      <c r="E8" s="55">
        <v>6</v>
      </c>
      <c r="F8" s="59">
        <v>5</v>
      </c>
      <c r="G8" s="55">
        <v>6</v>
      </c>
      <c r="H8" s="60">
        <v>4</v>
      </c>
      <c r="I8" s="60"/>
      <c r="J8" s="60"/>
      <c r="K8" s="61"/>
      <c r="L8" s="50">
        <f t="shared" si="1"/>
        <v>4</v>
      </c>
      <c r="M8" s="50">
        <f t="shared" si="2"/>
        <v>4</v>
      </c>
      <c r="N8" s="50">
        <f t="shared" si="3"/>
        <v>5</v>
      </c>
      <c r="O8" s="56">
        <f t="shared" si="4"/>
        <v>50</v>
      </c>
      <c r="Q8" s="71">
        <f t="shared" si="5"/>
        <v>4</v>
      </c>
      <c r="R8" s="71">
        <f t="shared" si="6"/>
        <v>4</v>
      </c>
      <c r="S8" s="71">
        <f t="shared" si="7"/>
        <v>5</v>
      </c>
      <c r="T8" s="71">
        <f t="shared" si="8"/>
        <v>50</v>
      </c>
    </row>
    <row r="9" spans="1:20" s="71" customFormat="1" ht="12.75" customHeight="1">
      <c r="A9" s="64">
        <f t="shared" si="0"/>
        <v>80</v>
      </c>
      <c r="B9" s="55" t="s">
        <v>167</v>
      </c>
      <c r="C9" s="55" t="s">
        <v>110</v>
      </c>
      <c r="D9" s="59">
        <v>6</v>
      </c>
      <c r="E9" s="55">
        <v>9</v>
      </c>
      <c r="F9" s="59">
        <v>7</v>
      </c>
      <c r="G9" s="55">
        <v>9</v>
      </c>
      <c r="H9" s="60">
        <v>7</v>
      </c>
      <c r="I9" s="60">
        <v>8</v>
      </c>
      <c r="J9" s="60"/>
      <c r="K9" s="61"/>
      <c r="L9" s="50">
        <f t="shared" si="1"/>
        <v>6</v>
      </c>
      <c r="M9" s="50">
        <f t="shared" si="2"/>
        <v>7</v>
      </c>
      <c r="N9" s="50">
        <f t="shared" si="3"/>
        <v>7</v>
      </c>
      <c r="O9" s="56">
        <f t="shared" si="4"/>
        <v>43</v>
      </c>
      <c r="Q9" s="71">
        <f t="shared" si="5"/>
        <v>6</v>
      </c>
      <c r="R9" s="71">
        <f t="shared" si="6"/>
        <v>7</v>
      </c>
      <c r="S9" s="71">
        <f t="shared" si="7"/>
        <v>7</v>
      </c>
      <c r="T9" s="71">
        <f t="shared" si="8"/>
        <v>43</v>
      </c>
    </row>
    <row r="10" spans="1:20" s="71" customFormat="1" ht="12.75" customHeight="1">
      <c r="A10" s="64">
        <f t="shared" si="0"/>
        <v>68</v>
      </c>
      <c r="B10" s="55" t="s">
        <v>168</v>
      </c>
      <c r="C10" s="55" t="s">
        <v>92</v>
      </c>
      <c r="D10" s="59">
        <v>2</v>
      </c>
      <c r="E10" s="55">
        <v>7</v>
      </c>
      <c r="F10" s="59">
        <v>2</v>
      </c>
      <c r="G10" s="55">
        <v>5</v>
      </c>
      <c r="H10" s="60"/>
      <c r="I10" s="60"/>
      <c r="J10" s="60"/>
      <c r="K10" s="61"/>
      <c r="L10" s="50">
        <f t="shared" si="1"/>
        <v>2</v>
      </c>
      <c r="M10" s="50">
        <f t="shared" si="2"/>
        <v>2</v>
      </c>
      <c r="N10" s="50">
        <f t="shared" si="3"/>
        <v>5</v>
      </c>
      <c r="O10" s="56">
        <f t="shared" si="4"/>
        <v>54</v>
      </c>
      <c r="Q10" s="71">
        <f t="shared" si="5"/>
        <v>2</v>
      </c>
      <c r="R10" s="71">
        <f t="shared" si="6"/>
        <v>2</v>
      </c>
      <c r="S10" s="71">
        <f t="shared" si="7"/>
        <v>5</v>
      </c>
      <c r="T10" s="71">
        <f t="shared" si="8"/>
        <v>54</v>
      </c>
    </row>
    <row r="11" spans="1:20" s="71" customFormat="1" ht="12.75" customHeight="1">
      <c r="A11" s="64">
        <f t="shared" si="0"/>
        <v>55</v>
      </c>
      <c r="B11" s="55" t="s">
        <v>169</v>
      </c>
      <c r="C11" s="55" t="s">
        <v>97</v>
      </c>
      <c r="D11" s="59"/>
      <c r="E11" s="55"/>
      <c r="F11" s="59"/>
      <c r="G11" s="55">
        <v>2</v>
      </c>
      <c r="H11" s="60">
        <v>2</v>
      </c>
      <c r="I11" s="60">
        <v>4</v>
      </c>
      <c r="J11" s="60"/>
      <c r="K11" s="61"/>
      <c r="L11" s="50">
        <f t="shared" si="1"/>
        <v>2</v>
      </c>
      <c r="M11" s="50">
        <f t="shared" si="2"/>
        <v>2</v>
      </c>
      <c r="N11" s="50">
        <f t="shared" si="3"/>
        <v>4</v>
      </c>
      <c r="O11" s="56">
        <f t="shared" si="4"/>
        <v>55</v>
      </c>
      <c r="Q11" s="71">
        <f t="shared" si="5"/>
        <v>2</v>
      </c>
      <c r="R11" s="71">
        <f t="shared" si="6"/>
        <v>2</v>
      </c>
      <c r="S11" s="71">
        <f t="shared" si="7"/>
        <v>4</v>
      </c>
      <c r="T11" s="71">
        <f t="shared" si="8"/>
        <v>55</v>
      </c>
    </row>
    <row r="12" spans="1:20" s="71" customFormat="1" ht="12.75" customHeight="1">
      <c r="A12" s="64">
        <f t="shared" si="0"/>
        <v>53</v>
      </c>
      <c r="B12" s="55" t="s">
        <v>170</v>
      </c>
      <c r="C12" s="55" t="s">
        <v>9</v>
      </c>
      <c r="D12" s="59"/>
      <c r="E12" s="55">
        <v>11</v>
      </c>
      <c r="F12" s="59"/>
      <c r="G12" s="55">
        <v>7</v>
      </c>
      <c r="H12" s="60">
        <v>6</v>
      </c>
      <c r="I12" s="60">
        <v>7</v>
      </c>
      <c r="J12" s="60"/>
      <c r="K12" s="61"/>
      <c r="L12" s="50">
        <f t="shared" si="1"/>
        <v>6</v>
      </c>
      <c r="M12" s="50">
        <f t="shared" si="2"/>
        <v>7</v>
      </c>
      <c r="N12" s="50">
        <f t="shared" si="3"/>
        <v>7</v>
      </c>
      <c r="O12" s="56">
        <f t="shared" si="4"/>
        <v>43</v>
      </c>
      <c r="Q12" s="71">
        <f t="shared" si="5"/>
        <v>6</v>
      </c>
      <c r="R12" s="71">
        <f t="shared" si="6"/>
        <v>7</v>
      </c>
      <c r="S12" s="71">
        <f t="shared" si="7"/>
        <v>7</v>
      </c>
      <c r="T12" s="71">
        <f t="shared" si="8"/>
        <v>43</v>
      </c>
    </row>
    <row r="13" spans="1:20" s="71" customFormat="1" ht="12.75" customHeight="1">
      <c r="A13" s="64">
        <f t="shared" si="0"/>
        <v>30</v>
      </c>
      <c r="B13" s="55" t="s">
        <v>24</v>
      </c>
      <c r="C13" s="55" t="s">
        <v>17</v>
      </c>
      <c r="D13" s="59"/>
      <c r="E13" s="55">
        <v>10</v>
      </c>
      <c r="F13" s="59"/>
      <c r="G13" s="55"/>
      <c r="H13" s="60"/>
      <c r="I13" s="60">
        <v>2</v>
      </c>
      <c r="J13" s="60"/>
      <c r="K13" s="61"/>
      <c r="L13" s="50">
        <f t="shared" si="1"/>
        <v>2</v>
      </c>
      <c r="M13" s="50">
        <f t="shared" si="2"/>
        <v>10</v>
      </c>
      <c r="N13" s="50" t="str">
        <f t="shared" si="3"/>
        <v> </v>
      </c>
      <c r="O13" s="56">
        <f t="shared" si="4"/>
        <v>30</v>
      </c>
      <c r="Q13" s="71">
        <f t="shared" si="5"/>
        <v>2</v>
      </c>
      <c r="R13" s="71">
        <f t="shared" si="6"/>
        <v>10</v>
      </c>
      <c r="S13" s="71">
        <f t="shared" si="7"/>
        <v>21</v>
      </c>
      <c r="T13" s="71">
        <f t="shared" si="8"/>
        <v>30</v>
      </c>
    </row>
    <row r="14" spans="1:20" s="71" customFormat="1" ht="12.75" customHeight="1">
      <c r="A14" s="64">
        <f t="shared" si="0"/>
        <v>29</v>
      </c>
      <c r="B14" s="55" t="s">
        <v>171</v>
      </c>
      <c r="C14" s="55" t="s">
        <v>172</v>
      </c>
      <c r="D14" s="59"/>
      <c r="E14" s="55">
        <v>4</v>
      </c>
      <c r="F14" s="59"/>
      <c r="G14" s="55"/>
      <c r="H14" s="60"/>
      <c r="I14" s="60">
        <v>9</v>
      </c>
      <c r="J14" s="60"/>
      <c r="K14" s="61"/>
      <c r="L14" s="50">
        <f t="shared" si="1"/>
        <v>4</v>
      </c>
      <c r="M14" s="50">
        <f t="shared" si="2"/>
        <v>9</v>
      </c>
      <c r="N14" s="50" t="str">
        <f t="shared" si="3"/>
        <v> </v>
      </c>
      <c r="O14" s="56">
        <f t="shared" si="4"/>
        <v>29</v>
      </c>
      <c r="Q14" s="71">
        <f t="shared" si="5"/>
        <v>4</v>
      </c>
      <c r="R14" s="71">
        <f t="shared" si="6"/>
        <v>9</v>
      </c>
      <c r="S14" s="71">
        <f t="shared" si="7"/>
        <v>21</v>
      </c>
      <c r="T14" s="71">
        <f t="shared" si="8"/>
        <v>29</v>
      </c>
    </row>
    <row r="15" spans="1:20" s="71" customFormat="1" ht="12.75" customHeight="1">
      <c r="A15" s="64">
        <f t="shared" si="0"/>
        <v>26</v>
      </c>
      <c r="B15" s="55" t="s">
        <v>173</v>
      </c>
      <c r="C15" s="55" t="s">
        <v>91</v>
      </c>
      <c r="D15" s="59">
        <v>7</v>
      </c>
      <c r="E15" s="55"/>
      <c r="F15" s="59"/>
      <c r="G15" s="55"/>
      <c r="H15" s="60">
        <v>9</v>
      </c>
      <c r="I15" s="60"/>
      <c r="J15" s="60"/>
      <c r="K15" s="61"/>
      <c r="L15" s="50">
        <f t="shared" si="1"/>
        <v>7</v>
      </c>
      <c r="M15" s="50">
        <f t="shared" si="2"/>
        <v>9</v>
      </c>
      <c r="N15" s="50" t="str">
        <f t="shared" si="3"/>
        <v> </v>
      </c>
      <c r="O15" s="56">
        <f t="shared" si="4"/>
        <v>26</v>
      </c>
      <c r="Q15" s="71">
        <f t="shared" si="5"/>
        <v>7</v>
      </c>
      <c r="R15" s="71">
        <f t="shared" si="6"/>
        <v>9</v>
      </c>
      <c r="S15" s="71">
        <f t="shared" si="7"/>
        <v>21</v>
      </c>
      <c r="T15" s="71">
        <f t="shared" si="8"/>
        <v>26</v>
      </c>
    </row>
    <row r="16" spans="1:20" s="71" customFormat="1" ht="12.75" customHeight="1">
      <c r="A16" s="64">
        <f t="shared" si="0"/>
        <v>22</v>
      </c>
      <c r="B16" s="55" t="s">
        <v>174</v>
      </c>
      <c r="C16" s="55" t="s">
        <v>93</v>
      </c>
      <c r="D16" s="59"/>
      <c r="E16" s="55">
        <v>12</v>
      </c>
      <c r="F16" s="59"/>
      <c r="G16" s="55"/>
      <c r="H16" s="60">
        <v>8</v>
      </c>
      <c r="I16" s="60"/>
      <c r="J16" s="60"/>
      <c r="K16" s="61"/>
      <c r="L16" s="50">
        <f t="shared" si="1"/>
        <v>8</v>
      </c>
      <c r="M16" s="50">
        <f t="shared" si="2"/>
        <v>12</v>
      </c>
      <c r="N16" s="50" t="str">
        <f t="shared" si="3"/>
        <v> </v>
      </c>
      <c r="O16" s="56">
        <f t="shared" si="4"/>
        <v>22</v>
      </c>
      <c r="Q16" s="71">
        <f t="shared" si="5"/>
        <v>8</v>
      </c>
      <c r="R16" s="71">
        <f t="shared" si="6"/>
        <v>12</v>
      </c>
      <c r="S16" s="71">
        <f t="shared" si="7"/>
        <v>21</v>
      </c>
      <c r="T16" s="71">
        <f t="shared" si="8"/>
        <v>22</v>
      </c>
    </row>
    <row r="17" spans="1:20" s="71" customFormat="1" ht="12.75" customHeight="1">
      <c r="A17" s="64">
        <f t="shared" si="0"/>
        <v>18</v>
      </c>
      <c r="B17" s="55" t="s">
        <v>175</v>
      </c>
      <c r="C17" s="55" t="s">
        <v>93</v>
      </c>
      <c r="D17" s="59"/>
      <c r="E17" s="55"/>
      <c r="F17" s="59"/>
      <c r="G17" s="55"/>
      <c r="H17" s="60">
        <v>3</v>
      </c>
      <c r="I17" s="60"/>
      <c r="J17" s="60"/>
      <c r="K17" s="61"/>
      <c r="L17" s="50">
        <f t="shared" si="1"/>
        <v>3</v>
      </c>
      <c r="M17" s="50" t="str">
        <f t="shared" si="2"/>
        <v> </v>
      </c>
      <c r="N17" s="50" t="str">
        <f t="shared" si="3"/>
        <v> </v>
      </c>
      <c r="O17" s="56">
        <f t="shared" si="4"/>
        <v>18</v>
      </c>
      <c r="Q17" s="71">
        <f t="shared" si="5"/>
        <v>3</v>
      </c>
      <c r="R17" s="71">
        <f t="shared" si="6"/>
        <v>21</v>
      </c>
      <c r="S17" s="71">
        <f t="shared" si="7"/>
        <v>21</v>
      </c>
      <c r="T17" s="71">
        <f t="shared" si="8"/>
        <v>18</v>
      </c>
    </row>
    <row r="18" spans="1:20" s="71" customFormat="1" ht="12.75" customHeight="1">
      <c r="A18" s="64">
        <f t="shared" si="0"/>
        <v>18</v>
      </c>
      <c r="B18" s="55" t="s">
        <v>176</v>
      </c>
      <c r="C18" s="55" t="s">
        <v>17</v>
      </c>
      <c r="D18" s="59"/>
      <c r="E18" s="55"/>
      <c r="F18" s="59"/>
      <c r="G18" s="55"/>
      <c r="H18" s="60"/>
      <c r="I18" s="60">
        <v>3</v>
      </c>
      <c r="J18" s="60"/>
      <c r="K18" s="61"/>
      <c r="L18" s="50">
        <f t="shared" si="1"/>
        <v>3</v>
      </c>
      <c r="M18" s="50" t="str">
        <f t="shared" si="2"/>
        <v> </v>
      </c>
      <c r="N18" s="50" t="str">
        <f t="shared" si="3"/>
        <v> </v>
      </c>
      <c r="O18" s="56">
        <f t="shared" si="4"/>
        <v>18</v>
      </c>
      <c r="Q18" s="71">
        <f t="shared" si="5"/>
        <v>3</v>
      </c>
      <c r="R18" s="71">
        <f t="shared" si="6"/>
        <v>21</v>
      </c>
      <c r="S18" s="71">
        <f t="shared" si="7"/>
        <v>21</v>
      </c>
      <c r="T18" s="71">
        <f t="shared" si="8"/>
        <v>18</v>
      </c>
    </row>
    <row r="19" spans="1:20" s="71" customFormat="1" ht="12.75" customHeight="1">
      <c r="A19" s="64">
        <f t="shared" si="0"/>
        <v>17</v>
      </c>
      <c r="B19" s="55" t="s">
        <v>177</v>
      </c>
      <c r="C19" s="55" t="s">
        <v>112</v>
      </c>
      <c r="D19" s="59"/>
      <c r="E19" s="55"/>
      <c r="F19" s="59">
        <v>4</v>
      </c>
      <c r="G19" s="55"/>
      <c r="H19" s="60"/>
      <c r="I19" s="60"/>
      <c r="J19" s="60"/>
      <c r="K19" s="61"/>
      <c r="L19" s="50">
        <f t="shared" si="1"/>
        <v>4</v>
      </c>
      <c r="M19" s="50" t="str">
        <f t="shared" si="2"/>
        <v> </v>
      </c>
      <c r="N19" s="50" t="str">
        <f t="shared" si="3"/>
        <v> </v>
      </c>
      <c r="O19" s="56">
        <f t="shared" si="4"/>
        <v>17</v>
      </c>
      <c r="Q19" s="71">
        <f t="shared" si="5"/>
        <v>4</v>
      </c>
      <c r="R19" s="71">
        <f t="shared" si="6"/>
        <v>21</v>
      </c>
      <c r="S19" s="71">
        <f t="shared" si="7"/>
        <v>21</v>
      </c>
      <c r="T19" s="71">
        <f t="shared" si="8"/>
        <v>17</v>
      </c>
    </row>
    <row r="20" spans="1:20" s="71" customFormat="1" ht="12.75" customHeight="1">
      <c r="A20" s="64">
        <f t="shared" si="0"/>
        <v>16</v>
      </c>
      <c r="B20" s="55" t="s">
        <v>178</v>
      </c>
      <c r="C20" s="55" t="s">
        <v>179</v>
      </c>
      <c r="D20" s="59"/>
      <c r="E20" s="55">
        <v>5</v>
      </c>
      <c r="F20" s="59"/>
      <c r="G20" s="55"/>
      <c r="H20" s="60"/>
      <c r="I20" s="60"/>
      <c r="J20" s="60"/>
      <c r="K20" s="61"/>
      <c r="L20" s="50">
        <f t="shared" si="1"/>
        <v>5</v>
      </c>
      <c r="M20" s="50" t="str">
        <f t="shared" si="2"/>
        <v> </v>
      </c>
      <c r="N20" s="50" t="str">
        <f t="shared" si="3"/>
        <v> </v>
      </c>
      <c r="O20" s="56">
        <f t="shared" si="4"/>
        <v>16</v>
      </c>
      <c r="Q20" s="71">
        <f t="shared" si="5"/>
        <v>5</v>
      </c>
      <c r="R20" s="71">
        <f t="shared" si="6"/>
        <v>21</v>
      </c>
      <c r="S20" s="71">
        <f t="shared" si="7"/>
        <v>21</v>
      </c>
      <c r="T20" s="71">
        <f t="shared" si="8"/>
        <v>16</v>
      </c>
    </row>
    <row r="21" spans="1:20" s="71" customFormat="1" ht="12.75" customHeight="1">
      <c r="A21" s="64">
        <f t="shared" si="0"/>
        <v>16</v>
      </c>
      <c r="B21" s="55" t="s">
        <v>180</v>
      </c>
      <c r="C21" s="55" t="s">
        <v>181</v>
      </c>
      <c r="D21" s="59"/>
      <c r="E21" s="55"/>
      <c r="F21" s="59"/>
      <c r="G21" s="55"/>
      <c r="H21" s="60"/>
      <c r="I21" s="60">
        <v>5</v>
      </c>
      <c r="J21" s="60"/>
      <c r="K21" s="61"/>
      <c r="L21" s="50">
        <f t="shared" si="1"/>
        <v>5</v>
      </c>
      <c r="M21" s="50" t="str">
        <f t="shared" si="2"/>
        <v> </v>
      </c>
      <c r="N21" s="50" t="str">
        <f t="shared" si="3"/>
        <v> </v>
      </c>
      <c r="O21" s="56">
        <f t="shared" si="4"/>
        <v>16</v>
      </c>
      <c r="Q21" s="71">
        <f t="shared" si="5"/>
        <v>5</v>
      </c>
      <c r="R21" s="71">
        <f t="shared" si="6"/>
        <v>21</v>
      </c>
      <c r="S21" s="71">
        <f t="shared" si="7"/>
        <v>21</v>
      </c>
      <c r="T21" s="71">
        <f t="shared" si="8"/>
        <v>16</v>
      </c>
    </row>
    <row r="22" spans="1:20" s="71" customFormat="1" ht="12.75" customHeight="1">
      <c r="A22" s="64">
        <f t="shared" si="0"/>
        <v>13</v>
      </c>
      <c r="B22" s="55" t="s">
        <v>182</v>
      </c>
      <c r="C22" s="55"/>
      <c r="D22" s="59"/>
      <c r="E22" s="55">
        <v>8</v>
      </c>
      <c r="F22" s="59"/>
      <c r="G22" s="55"/>
      <c r="H22" s="60"/>
      <c r="I22" s="60"/>
      <c r="J22" s="60"/>
      <c r="K22" s="61"/>
      <c r="L22" s="50">
        <f t="shared" si="1"/>
        <v>8</v>
      </c>
      <c r="M22" s="50" t="str">
        <f t="shared" si="2"/>
        <v> </v>
      </c>
      <c r="N22" s="50" t="str">
        <f t="shared" si="3"/>
        <v> </v>
      </c>
      <c r="O22" s="56">
        <f t="shared" si="4"/>
        <v>13</v>
      </c>
      <c r="Q22" s="71">
        <f t="shared" si="5"/>
        <v>8</v>
      </c>
      <c r="R22" s="71">
        <f t="shared" si="6"/>
        <v>21</v>
      </c>
      <c r="S22" s="71">
        <f t="shared" si="7"/>
        <v>21</v>
      </c>
      <c r="T22" s="71">
        <f t="shared" si="8"/>
        <v>13</v>
      </c>
    </row>
    <row r="23" spans="1:20" s="71" customFormat="1" ht="12.75" customHeight="1">
      <c r="A23" s="64">
        <f t="shared" si="0"/>
        <v>13</v>
      </c>
      <c r="B23" s="55" t="s">
        <v>183</v>
      </c>
      <c r="C23" s="55" t="s">
        <v>49</v>
      </c>
      <c r="D23" s="59"/>
      <c r="E23" s="55"/>
      <c r="F23" s="59">
        <v>8</v>
      </c>
      <c r="G23" s="55"/>
      <c r="H23" s="60"/>
      <c r="I23" s="60"/>
      <c r="J23" s="60"/>
      <c r="K23" s="61"/>
      <c r="L23" s="50">
        <f t="shared" si="1"/>
        <v>8</v>
      </c>
      <c r="M23" s="50" t="str">
        <f t="shared" si="2"/>
        <v> </v>
      </c>
      <c r="N23" s="50" t="str">
        <f t="shared" si="3"/>
        <v> </v>
      </c>
      <c r="O23" s="56">
        <f t="shared" si="4"/>
        <v>13</v>
      </c>
      <c r="Q23" s="71">
        <f t="shared" si="5"/>
        <v>8</v>
      </c>
      <c r="R23" s="71">
        <f t="shared" si="6"/>
        <v>21</v>
      </c>
      <c r="S23" s="71">
        <f t="shared" si="7"/>
        <v>21</v>
      </c>
      <c r="T23" s="71">
        <f t="shared" si="8"/>
        <v>13</v>
      </c>
    </row>
    <row r="24" spans="1:20" s="71" customFormat="1" ht="12.75" customHeight="1">
      <c r="A24" s="64">
        <f>21*8-D24-E24-F24-G24-H24-I24-J24-K24-((8-COUNT(D24:K24))*21)</f>
        <v>13</v>
      </c>
      <c r="B24" s="55" t="s">
        <v>184</v>
      </c>
      <c r="C24" s="55" t="s">
        <v>41</v>
      </c>
      <c r="D24" s="52"/>
      <c r="E24" s="50"/>
      <c r="F24" s="52"/>
      <c r="G24" s="50">
        <v>8</v>
      </c>
      <c r="H24" s="53"/>
      <c r="I24" s="53"/>
      <c r="J24" s="53"/>
      <c r="K24" s="54"/>
      <c r="L24" s="50">
        <f>IF(Q24&gt;20," ",Q24)</f>
        <v>8</v>
      </c>
      <c r="M24" s="50" t="str">
        <f>IF(R24&gt;20," ",R24)</f>
        <v> </v>
      </c>
      <c r="N24" s="50" t="str">
        <f>IF(S24&gt;20," ",S24)</f>
        <v> </v>
      </c>
      <c r="O24" s="56">
        <f>IF(T24&lt;1," ",T24)</f>
        <v>13</v>
      </c>
      <c r="Q24" s="71">
        <f>IF(COUNT(D24:K24)&gt;0,SMALL(D24:K24,1),21)</f>
        <v>8</v>
      </c>
      <c r="R24" s="71">
        <f>IF(COUNT(D24:K24)&gt;1,SMALL(D24:K24,2),21)</f>
        <v>21</v>
      </c>
      <c r="S24" s="71">
        <f>IF(COUNT(D24:K24)&gt;2,SMALL(D24:K24,3),21)</f>
        <v>21</v>
      </c>
      <c r="T24" s="71">
        <f>21*3-Q24-R24-S24-((3-COUNT(Q24:S24))*21)</f>
        <v>13</v>
      </c>
    </row>
    <row r="25" spans="1:20" s="71" customFormat="1" ht="12.75" customHeight="1">
      <c r="A25" s="57">
        <f>21*8-D25-E25-F25-G25-H25-I25-J25-K25-((8-COUNT(D25:K25))*21)</f>
        <v>10</v>
      </c>
      <c r="B25" s="55" t="s">
        <v>185</v>
      </c>
      <c r="C25" s="55" t="s">
        <v>186</v>
      </c>
      <c r="D25" s="59"/>
      <c r="E25" s="55"/>
      <c r="F25" s="59"/>
      <c r="G25" s="55"/>
      <c r="H25" s="60"/>
      <c r="I25" s="60">
        <v>11</v>
      </c>
      <c r="J25" s="60"/>
      <c r="K25" s="61"/>
      <c r="L25" s="50">
        <f>IF(Q25&gt;20," ",Q25)</f>
        <v>11</v>
      </c>
      <c r="M25" s="50" t="str">
        <f>IF(R25&gt;20," ",R25)</f>
        <v> </v>
      </c>
      <c r="N25" s="50" t="str">
        <f>IF(S25&gt;20," ",S25)</f>
        <v> </v>
      </c>
      <c r="O25" s="56">
        <f>IF(T25&lt;1," ",T25)</f>
        <v>10</v>
      </c>
      <c r="Q25" s="71">
        <f>IF(COUNT(D25:K25)&gt;0,SMALL(D25:K25,1),21)</f>
        <v>11</v>
      </c>
      <c r="R25" s="71">
        <f>IF(COUNT(D25:K25)&gt;1,SMALL(D25:K25,2),21)</f>
        <v>21</v>
      </c>
      <c r="S25" s="71">
        <f>IF(COUNT(D25:K25)&gt;2,SMALL(D25:K25,3),21)</f>
        <v>21</v>
      </c>
      <c r="T25" s="71">
        <f>21*3-Q25-R25-S25-((3-COUNT(Q25:S25))*21)</f>
        <v>10</v>
      </c>
    </row>
    <row r="26" spans="1:20" s="71" customFormat="1" ht="12.75" customHeight="1">
      <c r="A26" s="57">
        <f>21*8-D26-E26-F26-G26-H26-I26-J26-K26-((8-COUNT(D26:K26))*21)</f>
        <v>8</v>
      </c>
      <c r="B26" s="55" t="s">
        <v>187</v>
      </c>
      <c r="C26" s="55" t="s">
        <v>28</v>
      </c>
      <c r="D26" s="59"/>
      <c r="E26" s="55">
        <v>13</v>
      </c>
      <c r="F26" s="59"/>
      <c r="G26" s="55"/>
      <c r="H26" s="60"/>
      <c r="I26" s="60"/>
      <c r="J26" s="60"/>
      <c r="K26" s="61"/>
      <c r="L26" s="50">
        <f>IF(Q26&gt;20," ",Q26)</f>
        <v>13</v>
      </c>
      <c r="M26" s="50" t="str">
        <f>IF(R26&gt;20," ",R26)</f>
        <v> </v>
      </c>
      <c r="N26" s="50" t="str">
        <f>IF(S26&gt;20," ",S26)</f>
        <v> </v>
      </c>
      <c r="O26" s="56">
        <f>IF(T26&lt;1," ",T26)</f>
        <v>8</v>
      </c>
      <c r="Q26" s="71">
        <f>IF(COUNT(D26:K26)&gt;0,SMALL(D26:K26,1),21)</f>
        <v>13</v>
      </c>
      <c r="R26" s="71">
        <f>IF(COUNT(D26:K26)&gt;1,SMALL(D26:K26,2),21)</f>
        <v>21</v>
      </c>
      <c r="S26" s="71">
        <f>IF(COUNT(D26:K26)&gt;2,SMALL(D26:K26,3),21)</f>
        <v>21</v>
      </c>
      <c r="T26" s="71">
        <f>21*3-Q26-R26-S26-((3-COUNT(Q26:S26))*21)</f>
        <v>8</v>
      </c>
    </row>
    <row r="27" spans="1:20" ht="12.75" customHeight="1" thickBot="1">
      <c r="A27" s="20">
        <f>21*8-D27-E27-F27-G27-H27-I27-J27-K27-((8-COUNT(D27:K27))*21)</f>
        <v>0</v>
      </c>
      <c r="B27" s="21"/>
      <c r="C27" s="21"/>
      <c r="D27" s="22"/>
      <c r="E27" s="21"/>
      <c r="F27" s="22"/>
      <c r="G27" s="21"/>
      <c r="H27" s="23"/>
      <c r="I27" s="23"/>
      <c r="J27" s="23"/>
      <c r="K27" s="24"/>
      <c r="L27" s="25" t="str">
        <f>IF(Q27&gt;20," ",Q27)</f>
        <v> </v>
      </c>
      <c r="M27" s="21" t="str">
        <f>IF(R27&gt;20," ",R27)</f>
        <v> </v>
      </c>
      <c r="N27" s="21" t="str">
        <f>IF(S27&gt;20," ",S27)</f>
        <v> </v>
      </c>
      <c r="O27" s="26" t="str">
        <f>IF(T27&lt;1," ",T27)</f>
        <v> </v>
      </c>
      <c r="Q27">
        <f>IF(COUNT(D27:K27)&gt;0,SMALL(D27:K27,1),21)</f>
        <v>21</v>
      </c>
      <c r="R27">
        <f>IF(COUNT(D27:K27)&gt;1,SMALL(D27:K27,2),21)</f>
        <v>21</v>
      </c>
      <c r="S27">
        <f>IF(COUNT(D27:K27)&gt;2,SMALL(D27:K27,3),21)</f>
        <v>21</v>
      </c>
      <c r="T27">
        <f>21*3-Q27-R27-S27-((3-COUNT(Q27:S27))*21)</f>
        <v>0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6" width="13.33203125" style="0" customWidth="1"/>
    <col min="7" max="7" width="15.83203125" style="0" customWidth="1"/>
    <col min="8" max="8" width="16.83203125" style="0" customWidth="1"/>
    <col min="9" max="9" width="13.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137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38"/>
      <c r="B2" s="39"/>
      <c r="C2" s="39"/>
      <c r="D2" s="40"/>
      <c r="E2" s="4"/>
      <c r="F2" s="4"/>
      <c r="G2" s="46" t="s">
        <v>3</v>
      </c>
      <c r="H2" s="4"/>
      <c r="I2" s="4"/>
      <c r="J2" s="4"/>
      <c r="K2" s="5"/>
      <c r="L2" s="38"/>
      <c r="M2" s="39"/>
      <c r="N2" s="39"/>
      <c r="O2" s="45"/>
    </row>
    <row r="3" spans="1:15" ht="15.75" customHeight="1">
      <c r="A3" s="33"/>
      <c r="B3" s="34"/>
      <c r="C3" s="34"/>
      <c r="D3" s="63" t="s">
        <v>33</v>
      </c>
      <c r="E3" s="63" t="s">
        <v>34</v>
      </c>
      <c r="F3" s="63" t="s">
        <v>31</v>
      </c>
      <c r="G3" s="63" t="s">
        <v>35</v>
      </c>
      <c r="H3" s="63" t="s">
        <v>30</v>
      </c>
      <c r="I3" s="63" t="s">
        <v>36</v>
      </c>
      <c r="J3" s="43"/>
      <c r="K3" s="35" t="s">
        <v>5</v>
      </c>
      <c r="L3" s="42"/>
      <c r="M3" s="35"/>
      <c r="N3" s="35"/>
      <c r="O3" s="36"/>
    </row>
    <row r="4" spans="1:15" ht="15.75" customHeight="1" thickBot="1">
      <c r="A4" s="20" t="s">
        <v>0</v>
      </c>
      <c r="B4" s="31" t="s">
        <v>1</v>
      </c>
      <c r="C4" s="31" t="s">
        <v>2</v>
      </c>
      <c r="D4" s="47">
        <v>37251</v>
      </c>
      <c r="E4" s="47">
        <v>37269</v>
      </c>
      <c r="F4" s="47">
        <v>37268</v>
      </c>
      <c r="G4" s="47">
        <v>37282</v>
      </c>
      <c r="H4" s="47">
        <v>37290</v>
      </c>
      <c r="I4" s="47">
        <v>37303</v>
      </c>
      <c r="J4" s="49"/>
      <c r="K4" s="48"/>
      <c r="L4" s="13" t="s">
        <v>4</v>
      </c>
      <c r="M4" s="14"/>
      <c r="N4" s="14"/>
      <c r="O4" s="15"/>
    </row>
    <row r="5" spans="1:20" s="71" customFormat="1" ht="12.75" customHeight="1">
      <c r="A5" s="82">
        <f aca="true" t="shared" si="0" ref="A5:A33">21*8-D5-E5-F5-G5-H5-I5-J5-K5-((8-COUNT(D5:K5))*21)</f>
        <v>111</v>
      </c>
      <c r="B5" s="90" t="s">
        <v>76</v>
      </c>
      <c r="C5" s="91" t="s">
        <v>92</v>
      </c>
      <c r="D5" s="92">
        <v>1</v>
      </c>
      <c r="E5" s="91">
        <v>6</v>
      </c>
      <c r="F5" s="92">
        <v>1</v>
      </c>
      <c r="G5" s="91">
        <v>2</v>
      </c>
      <c r="H5" s="90">
        <v>3</v>
      </c>
      <c r="I5" s="90">
        <v>2</v>
      </c>
      <c r="J5" s="90"/>
      <c r="K5" s="93"/>
      <c r="L5" s="90">
        <f aca="true" t="shared" si="1" ref="L5:L33">IF(Q5&gt;20," ",Q5)</f>
        <v>1</v>
      </c>
      <c r="M5" s="91">
        <f aca="true" t="shared" si="2" ref="M5:M33">IF(R5&gt;20," ",R5)</f>
        <v>1</v>
      </c>
      <c r="N5" s="91">
        <f aca="true" t="shared" si="3" ref="N5:N33">IF(S5&gt;20," ",S5)</f>
        <v>2</v>
      </c>
      <c r="O5" s="94">
        <f aca="true" t="shared" si="4" ref="O5:O33">IF(T5&lt;1," ",T5)</f>
        <v>59</v>
      </c>
      <c r="Q5" s="71">
        <f aca="true" t="shared" si="5" ref="Q5:Q33">IF(COUNT(D5:K5)&gt;0,SMALL(D5:K5,1),21)</f>
        <v>1</v>
      </c>
      <c r="R5" s="71">
        <f aca="true" t="shared" si="6" ref="R5:R33">IF(COUNT(D5:K5)&gt;1,SMALL(D5:K5,2),21)</f>
        <v>1</v>
      </c>
      <c r="S5" s="71">
        <f aca="true" t="shared" si="7" ref="S5:S33">IF(COUNT(D5:K5)&gt;2,SMALL(D5:K5,3),21)</f>
        <v>2</v>
      </c>
      <c r="T5" s="71">
        <f aca="true" t="shared" si="8" ref="T5:T33">21*3-Q5-R5-S5-((3-COUNT(Q5:S5))*21)</f>
        <v>59</v>
      </c>
    </row>
    <row r="6" spans="1:20" s="71" customFormat="1" ht="12.75" customHeight="1">
      <c r="A6" s="83">
        <f t="shared" si="0"/>
        <v>88</v>
      </c>
      <c r="B6" s="60" t="s">
        <v>51</v>
      </c>
      <c r="C6" s="55" t="s">
        <v>8</v>
      </c>
      <c r="D6" s="52">
        <v>7</v>
      </c>
      <c r="E6" s="50">
        <v>4</v>
      </c>
      <c r="F6" s="52">
        <v>4</v>
      </c>
      <c r="G6" s="50">
        <v>1</v>
      </c>
      <c r="H6" s="53">
        <v>1</v>
      </c>
      <c r="I6" s="53"/>
      <c r="J6" s="53"/>
      <c r="K6" s="54"/>
      <c r="L6" s="53">
        <f t="shared" si="1"/>
        <v>1</v>
      </c>
      <c r="M6" s="50">
        <f t="shared" si="2"/>
        <v>1</v>
      </c>
      <c r="N6" s="50">
        <f t="shared" si="3"/>
        <v>4</v>
      </c>
      <c r="O6" s="56">
        <f t="shared" si="4"/>
        <v>57</v>
      </c>
      <c r="Q6" s="71">
        <f t="shared" si="5"/>
        <v>1</v>
      </c>
      <c r="R6" s="71">
        <f t="shared" si="6"/>
        <v>1</v>
      </c>
      <c r="S6" s="71">
        <f t="shared" si="7"/>
        <v>4</v>
      </c>
      <c r="T6" s="71">
        <f t="shared" si="8"/>
        <v>57</v>
      </c>
    </row>
    <row r="7" spans="1:20" s="71" customFormat="1" ht="12.75" customHeight="1">
      <c r="A7" s="30">
        <f t="shared" si="0"/>
        <v>87</v>
      </c>
      <c r="B7" s="18" t="s">
        <v>138</v>
      </c>
      <c r="C7" s="16" t="s">
        <v>8</v>
      </c>
      <c r="D7" s="9"/>
      <c r="E7" s="6">
        <v>3</v>
      </c>
      <c r="F7" s="9">
        <v>6</v>
      </c>
      <c r="G7" s="6">
        <v>3</v>
      </c>
      <c r="H7" s="10">
        <v>2</v>
      </c>
      <c r="I7" s="10">
        <v>4</v>
      </c>
      <c r="J7" s="10"/>
      <c r="K7" s="11"/>
      <c r="L7" s="10">
        <f t="shared" si="1"/>
        <v>2</v>
      </c>
      <c r="M7" s="6">
        <f t="shared" si="2"/>
        <v>3</v>
      </c>
      <c r="N7" s="6">
        <f t="shared" si="3"/>
        <v>3</v>
      </c>
      <c r="O7" s="7">
        <f t="shared" si="4"/>
        <v>55</v>
      </c>
      <c r="P7"/>
      <c r="Q7">
        <f t="shared" si="5"/>
        <v>2</v>
      </c>
      <c r="R7">
        <f t="shared" si="6"/>
        <v>3</v>
      </c>
      <c r="S7">
        <f t="shared" si="7"/>
        <v>3</v>
      </c>
      <c r="T7">
        <f t="shared" si="8"/>
        <v>55</v>
      </c>
    </row>
    <row r="8" spans="1:20" ht="12.75" customHeight="1">
      <c r="A8" s="62">
        <f t="shared" si="0"/>
        <v>77</v>
      </c>
      <c r="B8" s="60" t="s">
        <v>65</v>
      </c>
      <c r="C8" s="55" t="s">
        <v>17</v>
      </c>
      <c r="D8" s="59">
        <v>3</v>
      </c>
      <c r="E8" s="55">
        <v>1</v>
      </c>
      <c r="F8" s="59">
        <v>2</v>
      </c>
      <c r="G8" s="55"/>
      <c r="H8" s="60"/>
      <c r="I8" s="60">
        <v>1</v>
      </c>
      <c r="J8" s="60"/>
      <c r="K8" s="61"/>
      <c r="L8" s="53">
        <f t="shared" si="1"/>
        <v>1</v>
      </c>
      <c r="M8" s="50">
        <f t="shared" si="2"/>
        <v>1</v>
      </c>
      <c r="N8" s="50">
        <f t="shared" si="3"/>
        <v>2</v>
      </c>
      <c r="O8" s="56">
        <f t="shared" si="4"/>
        <v>59</v>
      </c>
      <c r="P8" s="71"/>
      <c r="Q8" s="71">
        <f t="shared" si="5"/>
        <v>1</v>
      </c>
      <c r="R8" s="71">
        <f t="shared" si="6"/>
        <v>1</v>
      </c>
      <c r="S8" s="71">
        <f t="shared" si="7"/>
        <v>2</v>
      </c>
      <c r="T8" s="71">
        <f t="shared" si="8"/>
        <v>59</v>
      </c>
    </row>
    <row r="9" spans="1:20" ht="12.75" customHeight="1">
      <c r="A9" s="62">
        <f t="shared" si="0"/>
        <v>75</v>
      </c>
      <c r="B9" s="60" t="s">
        <v>139</v>
      </c>
      <c r="C9" s="55" t="s">
        <v>27</v>
      </c>
      <c r="D9" s="59">
        <v>2</v>
      </c>
      <c r="E9" s="55">
        <v>12</v>
      </c>
      <c r="F9" s="59">
        <v>7</v>
      </c>
      <c r="G9" s="55">
        <v>4</v>
      </c>
      <c r="H9" s="60">
        <v>5</v>
      </c>
      <c r="I9" s="60"/>
      <c r="J9" s="60"/>
      <c r="K9" s="61"/>
      <c r="L9" s="53">
        <f t="shared" si="1"/>
        <v>2</v>
      </c>
      <c r="M9" s="50">
        <f t="shared" si="2"/>
        <v>4</v>
      </c>
      <c r="N9" s="50">
        <f t="shared" si="3"/>
        <v>5</v>
      </c>
      <c r="O9" s="56">
        <f t="shared" si="4"/>
        <v>52</v>
      </c>
      <c r="Q9">
        <f t="shared" si="5"/>
        <v>2</v>
      </c>
      <c r="R9">
        <f t="shared" si="6"/>
        <v>4</v>
      </c>
      <c r="S9">
        <f t="shared" si="7"/>
        <v>5</v>
      </c>
      <c r="T9">
        <f t="shared" si="8"/>
        <v>52</v>
      </c>
    </row>
    <row r="10" spans="1:20" ht="12.75" customHeight="1">
      <c r="A10" s="30">
        <f t="shared" si="0"/>
        <v>54</v>
      </c>
      <c r="B10" s="18" t="s">
        <v>140</v>
      </c>
      <c r="C10" s="16" t="s">
        <v>112</v>
      </c>
      <c r="D10" s="17">
        <v>9</v>
      </c>
      <c r="E10" s="16">
        <v>5</v>
      </c>
      <c r="F10" s="17">
        <v>9</v>
      </c>
      <c r="G10" s="16"/>
      <c r="H10" s="18">
        <v>7</v>
      </c>
      <c r="I10" s="18"/>
      <c r="J10" s="18"/>
      <c r="K10" s="19"/>
      <c r="L10" s="10">
        <f t="shared" si="1"/>
        <v>5</v>
      </c>
      <c r="M10" s="6">
        <f t="shared" si="2"/>
        <v>7</v>
      </c>
      <c r="N10" s="6">
        <f t="shared" si="3"/>
        <v>9</v>
      </c>
      <c r="O10" s="7">
        <f t="shared" si="4"/>
        <v>42</v>
      </c>
      <c r="Q10">
        <f t="shared" si="5"/>
        <v>5</v>
      </c>
      <c r="R10">
        <f t="shared" si="6"/>
        <v>7</v>
      </c>
      <c r="S10">
        <f t="shared" si="7"/>
        <v>9</v>
      </c>
      <c r="T10">
        <f t="shared" si="8"/>
        <v>42</v>
      </c>
    </row>
    <row r="11" spans="1:20" ht="12.75" customHeight="1">
      <c r="A11" s="30">
        <f t="shared" si="0"/>
        <v>50</v>
      </c>
      <c r="B11" s="18" t="s">
        <v>141</v>
      </c>
      <c r="C11" s="16" t="s">
        <v>142</v>
      </c>
      <c r="D11" s="17">
        <v>12</v>
      </c>
      <c r="E11" s="16">
        <v>8</v>
      </c>
      <c r="F11" s="17">
        <v>10</v>
      </c>
      <c r="G11" s="16"/>
      <c r="H11" s="18">
        <v>4</v>
      </c>
      <c r="I11" s="18"/>
      <c r="J11" s="18"/>
      <c r="K11" s="19"/>
      <c r="L11" s="10">
        <f t="shared" si="1"/>
        <v>4</v>
      </c>
      <c r="M11" s="6">
        <f t="shared" si="2"/>
        <v>8</v>
      </c>
      <c r="N11" s="6">
        <f t="shared" si="3"/>
        <v>10</v>
      </c>
      <c r="O11" s="7">
        <f t="shared" si="4"/>
        <v>41</v>
      </c>
      <c r="Q11">
        <f t="shared" si="5"/>
        <v>4</v>
      </c>
      <c r="R11">
        <f t="shared" si="6"/>
        <v>8</v>
      </c>
      <c r="S11">
        <f t="shared" si="7"/>
        <v>10</v>
      </c>
      <c r="T11">
        <f t="shared" si="8"/>
        <v>41</v>
      </c>
    </row>
    <row r="12" spans="1:20" ht="12.75" customHeight="1">
      <c r="A12" s="30">
        <f t="shared" si="0"/>
        <v>49</v>
      </c>
      <c r="B12" s="18" t="s">
        <v>143</v>
      </c>
      <c r="C12" s="16" t="s">
        <v>9</v>
      </c>
      <c r="D12" s="17">
        <v>8</v>
      </c>
      <c r="E12" s="16">
        <v>14</v>
      </c>
      <c r="F12" s="17"/>
      <c r="G12" s="16">
        <v>5</v>
      </c>
      <c r="H12" s="18">
        <v>8</v>
      </c>
      <c r="I12" s="18"/>
      <c r="J12" s="18"/>
      <c r="K12" s="19"/>
      <c r="L12" s="10">
        <f t="shared" si="1"/>
        <v>5</v>
      </c>
      <c r="M12" s="6">
        <f t="shared" si="2"/>
        <v>8</v>
      </c>
      <c r="N12" s="6">
        <f t="shared" si="3"/>
        <v>8</v>
      </c>
      <c r="O12" s="7">
        <f t="shared" si="4"/>
        <v>42</v>
      </c>
      <c r="Q12">
        <f t="shared" si="5"/>
        <v>5</v>
      </c>
      <c r="R12">
        <f t="shared" si="6"/>
        <v>8</v>
      </c>
      <c r="S12">
        <f t="shared" si="7"/>
        <v>8</v>
      </c>
      <c r="T12">
        <f t="shared" si="8"/>
        <v>42</v>
      </c>
    </row>
    <row r="13" spans="1:20" ht="12.75" customHeight="1">
      <c r="A13" s="30">
        <f t="shared" si="0"/>
        <v>42</v>
      </c>
      <c r="B13" s="18" t="s">
        <v>144</v>
      </c>
      <c r="C13" s="16" t="s">
        <v>142</v>
      </c>
      <c r="D13" s="17"/>
      <c r="E13" s="16">
        <v>10</v>
      </c>
      <c r="F13" s="17">
        <v>5</v>
      </c>
      <c r="G13" s="16"/>
      <c r="H13" s="18">
        <v>6</v>
      </c>
      <c r="I13" s="18"/>
      <c r="J13" s="18"/>
      <c r="K13" s="19"/>
      <c r="L13" s="10">
        <f t="shared" si="1"/>
        <v>5</v>
      </c>
      <c r="M13" s="6">
        <f t="shared" si="2"/>
        <v>6</v>
      </c>
      <c r="N13" s="6">
        <f t="shared" si="3"/>
        <v>10</v>
      </c>
      <c r="O13" s="7">
        <f t="shared" si="4"/>
        <v>42</v>
      </c>
      <c r="Q13">
        <f t="shared" si="5"/>
        <v>5</v>
      </c>
      <c r="R13">
        <f t="shared" si="6"/>
        <v>6</v>
      </c>
      <c r="S13">
        <f t="shared" si="7"/>
        <v>10</v>
      </c>
      <c r="T13">
        <f t="shared" si="8"/>
        <v>42</v>
      </c>
    </row>
    <row r="14" spans="1:20" ht="12.75" customHeight="1">
      <c r="A14" s="30">
        <f t="shared" si="0"/>
        <v>41</v>
      </c>
      <c r="B14" s="18" t="s">
        <v>145</v>
      </c>
      <c r="C14" s="16" t="s">
        <v>41</v>
      </c>
      <c r="D14" s="17">
        <v>5</v>
      </c>
      <c r="E14" s="16">
        <v>9</v>
      </c>
      <c r="F14" s="17">
        <v>8</v>
      </c>
      <c r="G14" s="16"/>
      <c r="H14" s="18"/>
      <c r="I14" s="18"/>
      <c r="J14" s="18"/>
      <c r="K14" s="19"/>
      <c r="L14" s="10">
        <f t="shared" si="1"/>
        <v>5</v>
      </c>
      <c r="M14" s="6">
        <f t="shared" si="2"/>
        <v>8</v>
      </c>
      <c r="N14" s="6">
        <f t="shared" si="3"/>
        <v>9</v>
      </c>
      <c r="O14" s="7">
        <f t="shared" si="4"/>
        <v>41</v>
      </c>
      <c r="Q14">
        <f t="shared" si="5"/>
        <v>5</v>
      </c>
      <c r="R14">
        <f t="shared" si="6"/>
        <v>8</v>
      </c>
      <c r="S14">
        <f t="shared" si="7"/>
        <v>9</v>
      </c>
      <c r="T14">
        <f t="shared" si="8"/>
        <v>41</v>
      </c>
    </row>
    <row r="15" spans="1:20" ht="12.75" customHeight="1">
      <c r="A15" s="30">
        <f t="shared" si="0"/>
        <v>39</v>
      </c>
      <c r="B15" s="18" t="s">
        <v>146</v>
      </c>
      <c r="C15" s="16" t="s">
        <v>142</v>
      </c>
      <c r="D15" s="17">
        <v>10</v>
      </c>
      <c r="E15" s="16">
        <v>11</v>
      </c>
      <c r="F15" s="17">
        <v>3</v>
      </c>
      <c r="G15" s="16"/>
      <c r="H15" s="18"/>
      <c r="I15" s="18"/>
      <c r="J15" s="18"/>
      <c r="K15" s="19"/>
      <c r="L15" s="10">
        <f t="shared" si="1"/>
        <v>3</v>
      </c>
      <c r="M15" s="6">
        <f t="shared" si="2"/>
        <v>10</v>
      </c>
      <c r="N15" s="6">
        <f t="shared" si="3"/>
        <v>11</v>
      </c>
      <c r="O15" s="7">
        <f t="shared" si="4"/>
        <v>39</v>
      </c>
      <c r="Q15">
        <f t="shared" si="5"/>
        <v>3</v>
      </c>
      <c r="R15">
        <f t="shared" si="6"/>
        <v>10</v>
      </c>
      <c r="S15">
        <f t="shared" si="7"/>
        <v>11</v>
      </c>
      <c r="T15">
        <f t="shared" si="8"/>
        <v>39</v>
      </c>
    </row>
    <row r="16" spans="1:20" ht="12.75" customHeight="1">
      <c r="A16" s="30">
        <f t="shared" si="0"/>
        <v>26</v>
      </c>
      <c r="B16" s="18" t="s">
        <v>147</v>
      </c>
      <c r="C16" s="16" t="s">
        <v>110</v>
      </c>
      <c r="D16" s="17">
        <v>4</v>
      </c>
      <c r="E16" s="16"/>
      <c r="F16" s="17">
        <v>12</v>
      </c>
      <c r="G16" s="16"/>
      <c r="H16" s="18"/>
      <c r="I16" s="18"/>
      <c r="J16" s="18"/>
      <c r="K16" s="19"/>
      <c r="L16" s="10">
        <f t="shared" si="1"/>
        <v>4</v>
      </c>
      <c r="M16" s="6">
        <f t="shared" si="2"/>
        <v>12</v>
      </c>
      <c r="N16" s="6" t="str">
        <f t="shared" si="3"/>
        <v> </v>
      </c>
      <c r="O16" s="7">
        <f t="shared" si="4"/>
        <v>26</v>
      </c>
      <c r="Q16">
        <f t="shared" si="5"/>
        <v>4</v>
      </c>
      <c r="R16">
        <f t="shared" si="6"/>
        <v>12</v>
      </c>
      <c r="S16">
        <f t="shared" si="7"/>
        <v>21</v>
      </c>
      <c r="T16">
        <f t="shared" si="8"/>
        <v>26</v>
      </c>
    </row>
    <row r="17" spans="1:20" ht="12.75" customHeight="1">
      <c r="A17" s="30">
        <f t="shared" si="0"/>
        <v>25</v>
      </c>
      <c r="B17" s="18" t="s">
        <v>148</v>
      </c>
      <c r="C17" s="16" t="s">
        <v>149</v>
      </c>
      <c r="D17" s="17"/>
      <c r="E17" s="16"/>
      <c r="F17" s="17">
        <v>11</v>
      </c>
      <c r="G17" s="16">
        <v>6</v>
      </c>
      <c r="H17" s="18"/>
      <c r="I17" s="18"/>
      <c r="J17" s="18"/>
      <c r="K17" s="19"/>
      <c r="L17" s="10">
        <f t="shared" si="1"/>
        <v>6</v>
      </c>
      <c r="M17" s="6">
        <f t="shared" si="2"/>
        <v>11</v>
      </c>
      <c r="N17" s="6" t="str">
        <f t="shared" si="3"/>
        <v> </v>
      </c>
      <c r="O17" s="7">
        <f t="shared" si="4"/>
        <v>25</v>
      </c>
      <c r="Q17">
        <f t="shared" si="5"/>
        <v>6</v>
      </c>
      <c r="R17">
        <f t="shared" si="6"/>
        <v>11</v>
      </c>
      <c r="S17">
        <f t="shared" si="7"/>
        <v>21</v>
      </c>
      <c r="T17">
        <f t="shared" si="8"/>
        <v>25</v>
      </c>
    </row>
    <row r="18" spans="1:20" ht="12.75" customHeight="1">
      <c r="A18" s="30">
        <f t="shared" si="0"/>
        <v>25</v>
      </c>
      <c r="B18" s="18" t="s">
        <v>150</v>
      </c>
      <c r="C18" s="16" t="s">
        <v>93</v>
      </c>
      <c r="D18" s="17"/>
      <c r="E18" s="16">
        <v>7</v>
      </c>
      <c r="F18" s="17"/>
      <c r="G18" s="16"/>
      <c r="H18" s="18">
        <v>10</v>
      </c>
      <c r="I18" s="18"/>
      <c r="J18" s="18"/>
      <c r="K18" s="19"/>
      <c r="L18" s="10">
        <f t="shared" si="1"/>
        <v>7</v>
      </c>
      <c r="M18" s="6">
        <f t="shared" si="2"/>
        <v>10</v>
      </c>
      <c r="N18" s="6" t="str">
        <f t="shared" si="3"/>
        <v> </v>
      </c>
      <c r="O18" s="7">
        <f t="shared" si="4"/>
        <v>25</v>
      </c>
      <c r="Q18">
        <f t="shared" si="5"/>
        <v>7</v>
      </c>
      <c r="R18">
        <f t="shared" si="6"/>
        <v>10</v>
      </c>
      <c r="S18">
        <f t="shared" si="7"/>
        <v>21</v>
      </c>
      <c r="T18">
        <f t="shared" si="8"/>
        <v>25</v>
      </c>
    </row>
    <row r="19" spans="1:20" ht="12.75" customHeight="1">
      <c r="A19" s="62">
        <f t="shared" si="0"/>
        <v>19</v>
      </c>
      <c r="B19" s="60" t="s">
        <v>83</v>
      </c>
      <c r="C19" s="55" t="s">
        <v>41</v>
      </c>
      <c r="D19" s="59"/>
      <c r="E19" s="55">
        <v>2</v>
      </c>
      <c r="F19" s="59"/>
      <c r="G19" s="55"/>
      <c r="H19" s="60"/>
      <c r="I19" s="60"/>
      <c r="J19" s="60"/>
      <c r="K19" s="61"/>
      <c r="L19" s="53">
        <f t="shared" si="1"/>
        <v>2</v>
      </c>
      <c r="M19" s="50" t="str">
        <f t="shared" si="2"/>
        <v> </v>
      </c>
      <c r="N19" s="50" t="str">
        <f t="shared" si="3"/>
        <v> </v>
      </c>
      <c r="O19" s="56">
        <f t="shared" si="4"/>
        <v>19</v>
      </c>
      <c r="Q19">
        <f t="shared" si="5"/>
        <v>2</v>
      </c>
      <c r="R19">
        <f t="shared" si="6"/>
        <v>21</v>
      </c>
      <c r="S19">
        <f t="shared" si="7"/>
        <v>21</v>
      </c>
      <c r="T19">
        <f t="shared" si="8"/>
        <v>19</v>
      </c>
    </row>
    <row r="20" spans="1:20" ht="12.75" customHeight="1">
      <c r="A20" s="30">
        <f t="shared" si="0"/>
        <v>16</v>
      </c>
      <c r="B20" s="18" t="s">
        <v>151</v>
      </c>
      <c r="C20" s="16" t="s">
        <v>93</v>
      </c>
      <c r="D20" s="17"/>
      <c r="E20" s="16">
        <v>15</v>
      </c>
      <c r="F20" s="17"/>
      <c r="G20" s="16"/>
      <c r="H20" s="18">
        <v>11</v>
      </c>
      <c r="I20" s="18"/>
      <c r="J20" s="18"/>
      <c r="K20" s="19"/>
      <c r="L20" s="10">
        <f t="shared" si="1"/>
        <v>11</v>
      </c>
      <c r="M20" s="6">
        <f t="shared" si="2"/>
        <v>15</v>
      </c>
      <c r="N20" s="6" t="str">
        <f t="shared" si="3"/>
        <v> </v>
      </c>
      <c r="O20" s="7">
        <f t="shared" si="4"/>
        <v>16</v>
      </c>
      <c r="Q20">
        <f t="shared" si="5"/>
        <v>11</v>
      </c>
      <c r="R20">
        <f t="shared" si="6"/>
        <v>15</v>
      </c>
      <c r="S20">
        <f t="shared" si="7"/>
        <v>21</v>
      </c>
      <c r="T20">
        <f t="shared" si="8"/>
        <v>16</v>
      </c>
    </row>
    <row r="21" spans="1:20" ht="12.75" customHeight="1">
      <c r="A21" s="30">
        <f aca="true" t="shared" si="9" ref="A21:A32">21*8-D21-E21-F21-G21-H21-I21-J21-K21-((8-COUNT(D21:K21))*21)</f>
        <v>15</v>
      </c>
      <c r="B21" s="18" t="s">
        <v>152</v>
      </c>
      <c r="C21" s="16" t="s">
        <v>97</v>
      </c>
      <c r="D21" s="17">
        <v>6</v>
      </c>
      <c r="E21" s="16"/>
      <c r="F21" s="17"/>
      <c r="G21" s="16"/>
      <c r="H21" s="18"/>
      <c r="I21" s="18"/>
      <c r="J21" s="18"/>
      <c r="K21" s="19"/>
      <c r="L21" s="10">
        <f aca="true" t="shared" si="10" ref="L21:L32">IF(Q21&gt;20," ",Q21)</f>
        <v>6</v>
      </c>
      <c r="M21" s="6" t="str">
        <f aca="true" t="shared" si="11" ref="M21:M32">IF(R21&gt;20," ",R21)</f>
        <v> </v>
      </c>
      <c r="N21" s="6" t="str">
        <f aca="true" t="shared" si="12" ref="N21:N32">IF(S21&gt;20," ",S21)</f>
        <v> </v>
      </c>
      <c r="O21" s="7">
        <f aca="true" t="shared" si="13" ref="O21:O32">IF(T21&lt;1," ",T21)</f>
        <v>15</v>
      </c>
      <c r="Q21">
        <f aca="true" t="shared" si="14" ref="Q21:Q32">IF(COUNT(D21:K21)&gt;0,SMALL(D21:K21,1),21)</f>
        <v>6</v>
      </c>
      <c r="R21">
        <f aca="true" t="shared" si="15" ref="R21:R32">IF(COUNT(D21:K21)&gt;1,SMALL(D21:K21,2),21)</f>
        <v>21</v>
      </c>
      <c r="S21">
        <f aca="true" t="shared" si="16" ref="S21:S32">IF(COUNT(D21:K21)&gt;2,SMALL(D21:K21,3),21)</f>
        <v>21</v>
      </c>
      <c r="T21">
        <f aca="true" t="shared" si="17" ref="T21:T32">21*3-Q21-R21-S21-((3-COUNT(Q21:S21))*21)</f>
        <v>15</v>
      </c>
    </row>
    <row r="22" spans="1:20" ht="12.75" customHeight="1">
      <c r="A22" s="30">
        <f t="shared" si="9"/>
        <v>14</v>
      </c>
      <c r="B22" s="18" t="s">
        <v>153</v>
      </c>
      <c r="C22" s="16" t="s">
        <v>149</v>
      </c>
      <c r="D22" s="17"/>
      <c r="E22" s="16"/>
      <c r="F22" s="17"/>
      <c r="G22" s="16">
        <v>7</v>
      </c>
      <c r="H22" s="18"/>
      <c r="I22" s="18"/>
      <c r="J22" s="18"/>
      <c r="K22" s="19"/>
      <c r="L22" s="10">
        <f t="shared" si="10"/>
        <v>7</v>
      </c>
      <c r="M22" s="6" t="str">
        <f t="shared" si="11"/>
        <v> </v>
      </c>
      <c r="N22" s="6" t="str">
        <f t="shared" si="12"/>
        <v> </v>
      </c>
      <c r="O22" s="7">
        <f t="shared" si="13"/>
        <v>14</v>
      </c>
      <c r="Q22">
        <f t="shared" si="14"/>
        <v>7</v>
      </c>
      <c r="R22">
        <f t="shared" si="15"/>
        <v>21</v>
      </c>
      <c r="S22">
        <f t="shared" si="16"/>
        <v>21</v>
      </c>
      <c r="T22">
        <f t="shared" si="17"/>
        <v>14</v>
      </c>
    </row>
    <row r="23" spans="1:20" ht="12.75" customHeight="1">
      <c r="A23" s="30">
        <f t="shared" si="9"/>
        <v>13</v>
      </c>
      <c r="B23" s="18" t="s">
        <v>154</v>
      </c>
      <c r="C23" s="16" t="s">
        <v>149</v>
      </c>
      <c r="D23" s="17"/>
      <c r="E23" s="16"/>
      <c r="F23" s="17"/>
      <c r="G23" s="16">
        <v>8</v>
      </c>
      <c r="H23" s="18"/>
      <c r="I23" s="18"/>
      <c r="J23" s="18"/>
      <c r="K23" s="19"/>
      <c r="L23" s="10">
        <f t="shared" si="10"/>
        <v>8</v>
      </c>
      <c r="M23" s="6" t="str">
        <f t="shared" si="11"/>
        <v> </v>
      </c>
      <c r="N23" s="6" t="str">
        <f t="shared" si="12"/>
        <v> </v>
      </c>
      <c r="O23" s="7">
        <f t="shared" si="13"/>
        <v>13</v>
      </c>
      <c r="Q23">
        <f t="shared" si="14"/>
        <v>8</v>
      </c>
      <c r="R23">
        <f t="shared" si="15"/>
        <v>21</v>
      </c>
      <c r="S23">
        <f t="shared" si="16"/>
        <v>21</v>
      </c>
      <c r="T23">
        <f t="shared" si="17"/>
        <v>13</v>
      </c>
    </row>
    <row r="24" spans="1:20" ht="12.75" customHeight="1">
      <c r="A24" s="30">
        <f t="shared" si="9"/>
        <v>12</v>
      </c>
      <c r="B24" s="18" t="s">
        <v>155</v>
      </c>
      <c r="C24" s="16" t="s">
        <v>149</v>
      </c>
      <c r="D24" s="17"/>
      <c r="E24" s="16"/>
      <c r="F24" s="17"/>
      <c r="G24" s="16">
        <v>9</v>
      </c>
      <c r="H24" s="18"/>
      <c r="I24" s="18"/>
      <c r="J24" s="18"/>
      <c r="K24" s="19"/>
      <c r="L24" s="10">
        <f t="shared" si="10"/>
        <v>9</v>
      </c>
      <c r="M24" s="6" t="str">
        <f t="shared" si="11"/>
        <v> </v>
      </c>
      <c r="N24" s="6" t="str">
        <f t="shared" si="12"/>
        <v> </v>
      </c>
      <c r="O24" s="7">
        <f t="shared" si="13"/>
        <v>12</v>
      </c>
      <c r="Q24">
        <f t="shared" si="14"/>
        <v>9</v>
      </c>
      <c r="R24">
        <f t="shared" si="15"/>
        <v>21</v>
      </c>
      <c r="S24">
        <f t="shared" si="16"/>
        <v>21</v>
      </c>
      <c r="T24">
        <f t="shared" si="17"/>
        <v>12</v>
      </c>
    </row>
    <row r="25" spans="1:20" ht="12.75" customHeight="1">
      <c r="A25" s="30">
        <f t="shared" si="9"/>
        <v>12</v>
      </c>
      <c r="B25" s="18" t="s">
        <v>156</v>
      </c>
      <c r="C25" s="16" t="s">
        <v>142</v>
      </c>
      <c r="D25" s="17"/>
      <c r="E25" s="16"/>
      <c r="F25" s="17"/>
      <c r="G25" s="16"/>
      <c r="H25" s="18">
        <v>9</v>
      </c>
      <c r="I25" s="18"/>
      <c r="J25" s="18"/>
      <c r="K25" s="19"/>
      <c r="L25" s="10">
        <f t="shared" si="10"/>
        <v>9</v>
      </c>
      <c r="M25" s="6" t="str">
        <f t="shared" si="11"/>
        <v> </v>
      </c>
      <c r="N25" s="6" t="str">
        <f t="shared" si="12"/>
        <v> </v>
      </c>
      <c r="O25" s="7">
        <f t="shared" si="13"/>
        <v>12</v>
      </c>
      <c r="Q25">
        <f t="shared" si="14"/>
        <v>9</v>
      </c>
      <c r="R25">
        <f t="shared" si="15"/>
        <v>21</v>
      </c>
      <c r="S25">
        <f t="shared" si="16"/>
        <v>21</v>
      </c>
      <c r="T25">
        <f t="shared" si="17"/>
        <v>12</v>
      </c>
    </row>
    <row r="26" spans="1:20" ht="12.75" customHeight="1">
      <c r="A26" s="30">
        <f t="shared" si="9"/>
        <v>11</v>
      </c>
      <c r="B26" s="18" t="s">
        <v>157</v>
      </c>
      <c r="C26" s="16" t="s">
        <v>149</v>
      </c>
      <c r="D26" s="17"/>
      <c r="E26" s="16"/>
      <c r="F26" s="17"/>
      <c r="G26" s="16">
        <v>10</v>
      </c>
      <c r="H26" s="18"/>
      <c r="I26" s="18"/>
      <c r="J26" s="18"/>
      <c r="K26" s="19"/>
      <c r="L26" s="10">
        <f t="shared" si="10"/>
        <v>10</v>
      </c>
      <c r="M26" s="6" t="str">
        <f t="shared" si="11"/>
        <v> </v>
      </c>
      <c r="N26" s="6" t="str">
        <f t="shared" si="12"/>
        <v> </v>
      </c>
      <c r="O26" s="7">
        <f t="shared" si="13"/>
        <v>11</v>
      </c>
      <c r="Q26">
        <f t="shared" si="14"/>
        <v>10</v>
      </c>
      <c r="R26">
        <f t="shared" si="15"/>
        <v>21</v>
      </c>
      <c r="S26">
        <f t="shared" si="16"/>
        <v>21</v>
      </c>
      <c r="T26">
        <f t="shared" si="17"/>
        <v>11</v>
      </c>
    </row>
    <row r="27" spans="1:20" ht="12.75" customHeight="1">
      <c r="A27" s="30">
        <f t="shared" si="9"/>
        <v>10</v>
      </c>
      <c r="B27" s="18" t="s">
        <v>158</v>
      </c>
      <c r="C27" s="16" t="s">
        <v>41</v>
      </c>
      <c r="D27" s="17">
        <v>11</v>
      </c>
      <c r="E27" s="16"/>
      <c r="F27" s="17"/>
      <c r="G27" s="16"/>
      <c r="H27" s="18"/>
      <c r="I27" s="18"/>
      <c r="J27" s="18"/>
      <c r="K27" s="19"/>
      <c r="L27" s="10">
        <f t="shared" si="10"/>
        <v>11</v>
      </c>
      <c r="M27" s="6" t="str">
        <f t="shared" si="11"/>
        <v> </v>
      </c>
      <c r="N27" s="6" t="str">
        <f t="shared" si="12"/>
        <v> </v>
      </c>
      <c r="O27" s="7">
        <f t="shared" si="13"/>
        <v>10</v>
      </c>
      <c r="Q27">
        <f t="shared" si="14"/>
        <v>11</v>
      </c>
      <c r="R27">
        <f t="shared" si="15"/>
        <v>21</v>
      </c>
      <c r="S27">
        <f t="shared" si="16"/>
        <v>21</v>
      </c>
      <c r="T27">
        <f t="shared" si="17"/>
        <v>10</v>
      </c>
    </row>
    <row r="28" spans="1:20" ht="12.75" customHeight="1">
      <c r="A28" s="30">
        <f t="shared" si="9"/>
        <v>8</v>
      </c>
      <c r="B28" s="18" t="s">
        <v>159</v>
      </c>
      <c r="C28" s="16" t="s">
        <v>41</v>
      </c>
      <c r="D28" s="17"/>
      <c r="E28" s="16"/>
      <c r="F28" s="17">
        <v>13</v>
      </c>
      <c r="G28" s="16"/>
      <c r="H28" s="18"/>
      <c r="I28" s="18"/>
      <c r="J28" s="18"/>
      <c r="K28" s="19"/>
      <c r="L28" s="10">
        <f t="shared" si="10"/>
        <v>13</v>
      </c>
      <c r="M28" s="6" t="str">
        <f t="shared" si="11"/>
        <v> </v>
      </c>
      <c r="N28" s="6" t="str">
        <f t="shared" si="12"/>
        <v> </v>
      </c>
      <c r="O28" s="7">
        <f t="shared" si="13"/>
        <v>8</v>
      </c>
      <c r="Q28">
        <f t="shared" si="14"/>
        <v>13</v>
      </c>
      <c r="R28">
        <f t="shared" si="15"/>
        <v>21</v>
      </c>
      <c r="S28">
        <f t="shared" si="16"/>
        <v>21</v>
      </c>
      <c r="T28">
        <f t="shared" si="17"/>
        <v>8</v>
      </c>
    </row>
    <row r="29" spans="1:20" ht="12.75" customHeight="1">
      <c r="A29" s="30">
        <f t="shared" si="9"/>
        <v>8</v>
      </c>
      <c r="B29" s="18" t="s">
        <v>160</v>
      </c>
      <c r="C29" s="16" t="s">
        <v>41</v>
      </c>
      <c r="D29" s="17"/>
      <c r="E29" s="16">
        <v>13</v>
      </c>
      <c r="F29" s="17"/>
      <c r="G29" s="16"/>
      <c r="H29" s="18"/>
      <c r="I29" s="18"/>
      <c r="J29" s="18"/>
      <c r="K29" s="19"/>
      <c r="L29" s="10">
        <f t="shared" si="10"/>
        <v>13</v>
      </c>
      <c r="M29" s="6" t="str">
        <f t="shared" si="11"/>
        <v> </v>
      </c>
      <c r="N29" s="6" t="str">
        <f t="shared" si="12"/>
        <v> </v>
      </c>
      <c r="O29" s="7">
        <f t="shared" si="13"/>
        <v>8</v>
      </c>
      <c r="Q29">
        <f t="shared" si="14"/>
        <v>13</v>
      </c>
      <c r="R29">
        <f t="shared" si="15"/>
        <v>21</v>
      </c>
      <c r="S29">
        <f t="shared" si="16"/>
        <v>21</v>
      </c>
      <c r="T29">
        <f t="shared" si="17"/>
        <v>8</v>
      </c>
    </row>
    <row r="30" spans="1:20" ht="12.75" customHeight="1">
      <c r="A30" s="30">
        <f t="shared" si="9"/>
        <v>8</v>
      </c>
      <c r="B30" s="18" t="s">
        <v>161</v>
      </c>
      <c r="C30" s="16" t="s">
        <v>41</v>
      </c>
      <c r="D30" s="17">
        <v>13</v>
      </c>
      <c r="E30" s="16"/>
      <c r="F30" s="17"/>
      <c r="G30" s="16"/>
      <c r="H30" s="18"/>
      <c r="I30" s="18"/>
      <c r="J30" s="18"/>
      <c r="K30" s="19"/>
      <c r="L30" s="10">
        <f t="shared" si="10"/>
        <v>13</v>
      </c>
      <c r="M30" s="6" t="str">
        <f t="shared" si="11"/>
        <v> </v>
      </c>
      <c r="N30" s="6" t="str">
        <f t="shared" si="12"/>
        <v> </v>
      </c>
      <c r="O30" s="7">
        <f t="shared" si="13"/>
        <v>8</v>
      </c>
      <c r="Q30">
        <f t="shared" si="14"/>
        <v>13</v>
      </c>
      <c r="R30">
        <f t="shared" si="15"/>
        <v>21</v>
      </c>
      <c r="S30">
        <f t="shared" si="16"/>
        <v>21</v>
      </c>
      <c r="T30">
        <f t="shared" si="17"/>
        <v>8</v>
      </c>
    </row>
    <row r="31" spans="1:20" ht="12.75" customHeight="1">
      <c r="A31" s="30">
        <f t="shared" si="9"/>
        <v>7</v>
      </c>
      <c r="B31" s="18" t="s">
        <v>162</v>
      </c>
      <c r="C31" s="16" t="s">
        <v>41</v>
      </c>
      <c r="D31" s="17"/>
      <c r="E31" s="16"/>
      <c r="F31" s="17">
        <v>14</v>
      </c>
      <c r="G31" s="16"/>
      <c r="H31" s="18"/>
      <c r="I31" s="18"/>
      <c r="J31" s="18"/>
      <c r="K31" s="19"/>
      <c r="L31" s="10">
        <f t="shared" si="10"/>
        <v>14</v>
      </c>
      <c r="M31" s="6" t="str">
        <f t="shared" si="11"/>
        <v> </v>
      </c>
      <c r="N31" s="6" t="str">
        <f t="shared" si="12"/>
        <v> </v>
      </c>
      <c r="O31" s="7">
        <f t="shared" si="13"/>
        <v>7</v>
      </c>
      <c r="Q31">
        <f t="shared" si="14"/>
        <v>14</v>
      </c>
      <c r="R31">
        <f t="shared" si="15"/>
        <v>21</v>
      </c>
      <c r="S31">
        <f t="shared" si="16"/>
        <v>21</v>
      </c>
      <c r="T31">
        <f t="shared" si="17"/>
        <v>7</v>
      </c>
    </row>
    <row r="32" spans="1:20" ht="12.75" customHeight="1">
      <c r="A32" s="30">
        <f t="shared" si="9"/>
        <v>6</v>
      </c>
      <c r="B32" s="18" t="s">
        <v>163</v>
      </c>
      <c r="C32" s="16" t="s">
        <v>27</v>
      </c>
      <c r="D32" s="17"/>
      <c r="E32" s="16"/>
      <c r="F32" s="17">
        <v>15</v>
      </c>
      <c r="G32" s="16"/>
      <c r="H32" s="18"/>
      <c r="I32" s="18"/>
      <c r="J32" s="18"/>
      <c r="K32" s="19"/>
      <c r="L32" s="10">
        <f t="shared" si="10"/>
        <v>15</v>
      </c>
      <c r="M32" s="6" t="str">
        <f t="shared" si="11"/>
        <v> </v>
      </c>
      <c r="N32" s="6" t="str">
        <f t="shared" si="12"/>
        <v> </v>
      </c>
      <c r="O32" s="7">
        <f t="shared" si="13"/>
        <v>6</v>
      </c>
      <c r="Q32">
        <f t="shared" si="14"/>
        <v>15</v>
      </c>
      <c r="R32">
        <f t="shared" si="15"/>
        <v>21</v>
      </c>
      <c r="S32">
        <f t="shared" si="16"/>
        <v>21</v>
      </c>
      <c r="T32">
        <f t="shared" si="17"/>
        <v>6</v>
      </c>
    </row>
    <row r="33" spans="1:20" ht="12.75" customHeight="1" thickBot="1">
      <c r="A33" s="89">
        <f t="shared" si="0"/>
        <v>0</v>
      </c>
      <c r="B33" s="23"/>
      <c r="C33" s="21"/>
      <c r="D33" s="22"/>
      <c r="E33" s="21"/>
      <c r="F33" s="22"/>
      <c r="G33" s="21"/>
      <c r="H33" s="23"/>
      <c r="I33" s="23"/>
      <c r="J33" s="23"/>
      <c r="K33" s="24"/>
      <c r="L33" s="23" t="str">
        <f t="shared" si="1"/>
        <v> </v>
      </c>
      <c r="M33" s="21" t="str">
        <f t="shared" si="2"/>
        <v> </v>
      </c>
      <c r="N33" s="21" t="str">
        <f t="shared" si="3"/>
        <v> </v>
      </c>
      <c r="O33" s="26" t="str">
        <f t="shared" si="4"/>
        <v> </v>
      </c>
      <c r="Q33">
        <f t="shared" si="5"/>
        <v>21</v>
      </c>
      <c r="R33">
        <f t="shared" si="6"/>
        <v>21</v>
      </c>
      <c r="S33">
        <f t="shared" si="7"/>
        <v>21</v>
      </c>
      <c r="T33">
        <f t="shared" si="8"/>
        <v>0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printOptions/>
  <pageMargins left="0.75" right="0.75" top="1" bottom="1" header="0.5" footer="0.5"/>
  <pageSetup fitToHeight="2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4.5" style="0" customWidth="1"/>
    <col min="4" max="6" width="13.33203125" style="0" customWidth="1"/>
    <col min="7" max="7" width="16.33203125" style="0" customWidth="1"/>
    <col min="8" max="8" width="15.66015625" style="0" customWidth="1"/>
    <col min="9" max="9" width="13.33203125" style="0" customWidth="1"/>
    <col min="10" max="10" width="2.83203125" style="0" customWidth="1"/>
    <col min="11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103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38"/>
      <c r="B2" s="39"/>
      <c r="C2" s="39"/>
      <c r="D2" s="40"/>
      <c r="E2" s="4"/>
      <c r="F2" s="4"/>
      <c r="G2" s="46" t="s">
        <v>3</v>
      </c>
      <c r="H2" s="4"/>
      <c r="I2" s="4"/>
      <c r="J2" s="4"/>
      <c r="K2" s="5"/>
      <c r="L2" s="38"/>
      <c r="M2" s="39"/>
      <c r="N2" s="39"/>
      <c r="O2" s="45"/>
    </row>
    <row r="3" spans="1:15" ht="15.75" customHeight="1">
      <c r="A3" s="33"/>
      <c r="B3" s="34"/>
      <c r="C3" s="34"/>
      <c r="D3" s="63" t="s">
        <v>33</v>
      </c>
      <c r="E3" s="63" t="s">
        <v>34</v>
      </c>
      <c r="F3" s="63" t="s">
        <v>31</v>
      </c>
      <c r="G3" s="63" t="s">
        <v>35</v>
      </c>
      <c r="H3" s="63" t="s">
        <v>30</v>
      </c>
      <c r="I3" s="63" t="s">
        <v>36</v>
      </c>
      <c r="J3" s="43"/>
      <c r="K3" s="35" t="s">
        <v>5</v>
      </c>
      <c r="L3" s="42"/>
      <c r="M3" s="35"/>
      <c r="N3" s="35"/>
      <c r="O3" s="36"/>
    </row>
    <row r="4" spans="1:15" ht="15.75" customHeight="1" thickBot="1">
      <c r="A4" s="20" t="s">
        <v>0</v>
      </c>
      <c r="B4" s="31" t="s">
        <v>1</v>
      </c>
      <c r="C4" s="31" t="s">
        <v>2</v>
      </c>
      <c r="D4" s="47">
        <v>37251</v>
      </c>
      <c r="E4" s="47">
        <v>37269</v>
      </c>
      <c r="F4" s="47">
        <v>37268</v>
      </c>
      <c r="G4" s="47">
        <v>37282</v>
      </c>
      <c r="H4" s="47">
        <v>37290</v>
      </c>
      <c r="I4" s="47">
        <v>37303</v>
      </c>
      <c r="J4" s="49"/>
      <c r="K4" s="48"/>
      <c r="L4" s="13" t="s">
        <v>4</v>
      </c>
      <c r="M4" s="14"/>
      <c r="N4" s="14"/>
      <c r="O4" s="15"/>
    </row>
    <row r="5" spans="1:20" s="71" customFormat="1" ht="12.75" customHeight="1">
      <c r="A5" s="27">
        <f aca="true" t="shared" si="0" ref="A5:A34">21*8-D5-E5-F5-G5-H5-I5-J5-K5-((8-COUNT(D5:K5))*21)</f>
        <v>107</v>
      </c>
      <c r="B5" s="6" t="s">
        <v>47</v>
      </c>
      <c r="C5" s="6" t="s">
        <v>8</v>
      </c>
      <c r="D5" s="9">
        <v>3</v>
      </c>
      <c r="E5" s="6">
        <v>1</v>
      </c>
      <c r="F5" s="9">
        <v>5</v>
      </c>
      <c r="G5" s="6">
        <v>7</v>
      </c>
      <c r="H5" s="10">
        <v>2</v>
      </c>
      <c r="I5" s="10">
        <v>1</v>
      </c>
      <c r="J5" s="10"/>
      <c r="K5" s="11"/>
      <c r="L5" s="6">
        <f aca="true" t="shared" si="1" ref="L5:L34">IF(Q5&gt;20," ",Q5)</f>
        <v>1</v>
      </c>
      <c r="M5" s="6">
        <f aca="true" t="shared" si="2" ref="M5:M34">IF(R5&gt;20," ",R5)</f>
        <v>1</v>
      </c>
      <c r="N5" s="6">
        <f aca="true" t="shared" si="3" ref="N5:N34">IF(S5&gt;20," ",S5)</f>
        <v>2</v>
      </c>
      <c r="O5" s="7">
        <f aca="true" t="shared" si="4" ref="O5:O34">IF(T5&lt;1," ",T5)</f>
        <v>59</v>
      </c>
      <c r="P5"/>
      <c r="Q5">
        <f aca="true" t="shared" si="5" ref="Q5:Q34">IF(COUNT(D5:K5)&gt;0,SMALL(D5:K5,1),21)</f>
        <v>1</v>
      </c>
      <c r="R5">
        <f aca="true" t="shared" si="6" ref="R5:R34">IF(COUNT(D5:K5)&gt;1,SMALL(D5:K5,2),21)</f>
        <v>1</v>
      </c>
      <c r="S5">
        <f aca="true" t="shared" si="7" ref="S5:S34">IF(COUNT(D5:K5)&gt;2,SMALL(D5:K5,3),21)</f>
        <v>2</v>
      </c>
      <c r="T5">
        <f aca="true" t="shared" si="8" ref="T5:T34">21*3-Q5-R5-S5-((3-COUNT(Q5:S5))*21)</f>
        <v>59</v>
      </c>
    </row>
    <row r="6" spans="1:20" s="71" customFormat="1" ht="12.75" customHeight="1">
      <c r="A6" s="84">
        <f t="shared" si="0"/>
        <v>94</v>
      </c>
      <c r="B6" s="6" t="s">
        <v>11</v>
      </c>
      <c r="C6" s="6" t="s">
        <v>92</v>
      </c>
      <c r="D6" s="9">
        <v>1</v>
      </c>
      <c r="E6" s="6">
        <v>6</v>
      </c>
      <c r="F6" s="9">
        <v>3</v>
      </c>
      <c r="G6" s="6">
        <v>3</v>
      </c>
      <c r="H6" s="10">
        <v>8</v>
      </c>
      <c r="I6" s="10">
        <v>11</v>
      </c>
      <c r="J6" s="10"/>
      <c r="K6" s="11"/>
      <c r="L6" s="6">
        <f t="shared" si="1"/>
        <v>1</v>
      </c>
      <c r="M6" s="6">
        <f t="shared" si="2"/>
        <v>3</v>
      </c>
      <c r="N6" s="6">
        <f t="shared" si="3"/>
        <v>3</v>
      </c>
      <c r="O6" s="7">
        <f t="shared" si="4"/>
        <v>56</v>
      </c>
      <c r="P6"/>
      <c r="Q6">
        <f t="shared" si="5"/>
        <v>1</v>
      </c>
      <c r="R6">
        <f t="shared" si="6"/>
        <v>3</v>
      </c>
      <c r="S6">
        <f t="shared" si="7"/>
        <v>3</v>
      </c>
      <c r="T6">
        <f t="shared" si="8"/>
        <v>56</v>
      </c>
    </row>
    <row r="7" spans="1:20" s="71" customFormat="1" ht="12.75" customHeight="1">
      <c r="A7" s="12">
        <f t="shared" si="0"/>
        <v>93</v>
      </c>
      <c r="B7" s="6" t="s">
        <v>18</v>
      </c>
      <c r="C7" s="6" t="s">
        <v>15</v>
      </c>
      <c r="D7" s="9">
        <v>10</v>
      </c>
      <c r="E7" s="6">
        <v>9</v>
      </c>
      <c r="F7" s="9">
        <v>4</v>
      </c>
      <c r="G7" s="6">
        <v>4</v>
      </c>
      <c r="H7" s="10">
        <v>1</v>
      </c>
      <c r="I7" s="10">
        <v>5</v>
      </c>
      <c r="J7" s="10"/>
      <c r="K7" s="11"/>
      <c r="L7" s="6">
        <f t="shared" si="1"/>
        <v>1</v>
      </c>
      <c r="M7" s="6">
        <f t="shared" si="2"/>
        <v>4</v>
      </c>
      <c r="N7" s="6">
        <f t="shared" si="3"/>
        <v>4</v>
      </c>
      <c r="O7" s="7">
        <f t="shared" si="4"/>
        <v>54</v>
      </c>
      <c r="P7"/>
      <c r="Q7">
        <f t="shared" si="5"/>
        <v>1</v>
      </c>
      <c r="R7">
        <f t="shared" si="6"/>
        <v>4</v>
      </c>
      <c r="S7">
        <f t="shared" si="7"/>
        <v>4</v>
      </c>
      <c r="T7">
        <f t="shared" si="8"/>
        <v>54</v>
      </c>
    </row>
    <row r="8" spans="1:20" s="71" customFormat="1" ht="12.75" customHeight="1">
      <c r="A8" s="57">
        <f t="shared" si="0"/>
        <v>91</v>
      </c>
      <c r="B8" s="55" t="s">
        <v>105</v>
      </c>
      <c r="C8" s="55" t="s">
        <v>28</v>
      </c>
      <c r="D8" s="58">
        <v>6</v>
      </c>
      <c r="E8" s="55">
        <v>13</v>
      </c>
      <c r="F8" s="59">
        <v>1</v>
      </c>
      <c r="G8" s="55">
        <v>1</v>
      </c>
      <c r="H8" s="60">
        <v>5</v>
      </c>
      <c r="I8" s="60">
        <v>9</v>
      </c>
      <c r="J8" s="60"/>
      <c r="K8" s="61"/>
      <c r="L8" s="50">
        <f t="shared" si="1"/>
        <v>1</v>
      </c>
      <c r="M8" s="50">
        <f t="shared" si="2"/>
        <v>1</v>
      </c>
      <c r="N8" s="50">
        <f t="shared" si="3"/>
        <v>5</v>
      </c>
      <c r="O8" s="56">
        <f t="shared" si="4"/>
        <v>56</v>
      </c>
      <c r="Q8" s="71">
        <f t="shared" si="5"/>
        <v>1</v>
      </c>
      <c r="R8" s="71">
        <f t="shared" si="6"/>
        <v>1</v>
      </c>
      <c r="S8" s="71">
        <f t="shared" si="7"/>
        <v>5</v>
      </c>
      <c r="T8" s="71">
        <f t="shared" si="8"/>
        <v>56</v>
      </c>
    </row>
    <row r="9" spans="1:20" s="71" customFormat="1" ht="12.75" customHeight="1">
      <c r="A9" s="12">
        <f t="shared" si="0"/>
        <v>84</v>
      </c>
      <c r="B9" s="16" t="s">
        <v>60</v>
      </c>
      <c r="C9" s="16" t="s">
        <v>92</v>
      </c>
      <c r="D9" s="17">
        <v>2</v>
      </c>
      <c r="E9" s="16">
        <v>5</v>
      </c>
      <c r="F9" s="17">
        <v>12</v>
      </c>
      <c r="G9" s="16">
        <v>9</v>
      </c>
      <c r="H9" s="18">
        <v>4</v>
      </c>
      <c r="I9" s="18">
        <v>10</v>
      </c>
      <c r="J9" s="18"/>
      <c r="K9" s="19"/>
      <c r="L9" s="6">
        <f t="shared" si="1"/>
        <v>2</v>
      </c>
      <c r="M9" s="6">
        <f t="shared" si="2"/>
        <v>4</v>
      </c>
      <c r="N9" s="6">
        <f t="shared" si="3"/>
        <v>5</v>
      </c>
      <c r="O9" s="7">
        <f t="shared" si="4"/>
        <v>52</v>
      </c>
      <c r="P9"/>
      <c r="Q9">
        <f t="shared" si="5"/>
        <v>2</v>
      </c>
      <c r="R9">
        <f t="shared" si="6"/>
        <v>4</v>
      </c>
      <c r="S9">
        <f t="shared" si="7"/>
        <v>5</v>
      </c>
      <c r="T9">
        <f t="shared" si="8"/>
        <v>52</v>
      </c>
    </row>
    <row r="10" spans="1:20" s="71" customFormat="1" ht="12.75" customHeight="1">
      <c r="A10" s="57">
        <f t="shared" si="0"/>
        <v>82</v>
      </c>
      <c r="B10" s="55" t="s">
        <v>106</v>
      </c>
      <c r="C10" s="55" t="s">
        <v>9</v>
      </c>
      <c r="D10" s="59">
        <v>4</v>
      </c>
      <c r="E10" s="55">
        <v>3</v>
      </c>
      <c r="F10" s="59">
        <v>9</v>
      </c>
      <c r="G10" s="55">
        <v>6</v>
      </c>
      <c r="H10" s="60">
        <v>9</v>
      </c>
      <c r="I10" s="60">
        <v>13</v>
      </c>
      <c r="J10" s="60"/>
      <c r="K10" s="61"/>
      <c r="L10" s="50">
        <f t="shared" si="1"/>
        <v>3</v>
      </c>
      <c r="M10" s="50">
        <f t="shared" si="2"/>
        <v>4</v>
      </c>
      <c r="N10" s="50">
        <f t="shared" si="3"/>
        <v>6</v>
      </c>
      <c r="O10" s="56">
        <f t="shared" si="4"/>
        <v>50</v>
      </c>
      <c r="Q10" s="71">
        <f t="shared" si="5"/>
        <v>3</v>
      </c>
      <c r="R10" s="71">
        <f t="shared" si="6"/>
        <v>4</v>
      </c>
      <c r="S10" s="71">
        <f t="shared" si="7"/>
        <v>6</v>
      </c>
      <c r="T10" s="71">
        <f t="shared" si="8"/>
        <v>50</v>
      </c>
    </row>
    <row r="11" spans="1:20" ht="12.75" customHeight="1">
      <c r="A11" s="12">
        <f t="shared" si="0"/>
        <v>74</v>
      </c>
      <c r="B11" s="16" t="s">
        <v>78</v>
      </c>
      <c r="C11" s="16" t="s">
        <v>9</v>
      </c>
      <c r="D11" s="17">
        <v>7</v>
      </c>
      <c r="E11" s="16">
        <v>2</v>
      </c>
      <c r="F11" s="17">
        <v>18</v>
      </c>
      <c r="G11" s="16">
        <v>10</v>
      </c>
      <c r="H11" s="18">
        <v>11</v>
      </c>
      <c r="I11" s="18">
        <v>4</v>
      </c>
      <c r="J11" s="18"/>
      <c r="K11" s="19"/>
      <c r="L11" s="6">
        <f t="shared" si="1"/>
        <v>2</v>
      </c>
      <c r="M11" s="6">
        <f t="shared" si="2"/>
        <v>4</v>
      </c>
      <c r="N11" s="6">
        <f t="shared" si="3"/>
        <v>7</v>
      </c>
      <c r="O11" s="7">
        <f t="shared" si="4"/>
        <v>50</v>
      </c>
      <c r="Q11">
        <f t="shared" si="5"/>
        <v>2</v>
      </c>
      <c r="R11">
        <f t="shared" si="6"/>
        <v>4</v>
      </c>
      <c r="S11">
        <f t="shared" si="7"/>
        <v>7</v>
      </c>
      <c r="T11">
        <f t="shared" si="8"/>
        <v>50</v>
      </c>
    </row>
    <row r="12" spans="1:20" ht="12.75" customHeight="1">
      <c r="A12" s="57">
        <f t="shared" si="0"/>
        <v>50</v>
      </c>
      <c r="B12" s="55" t="s">
        <v>107</v>
      </c>
      <c r="C12" s="55" t="s">
        <v>41</v>
      </c>
      <c r="D12" s="59">
        <v>8</v>
      </c>
      <c r="E12" s="55">
        <v>4</v>
      </c>
      <c r="F12" s="59">
        <v>14</v>
      </c>
      <c r="G12" s="55">
        <v>8</v>
      </c>
      <c r="H12" s="60"/>
      <c r="I12" s="60"/>
      <c r="J12" s="60"/>
      <c r="K12" s="61"/>
      <c r="L12" s="50">
        <f t="shared" si="1"/>
        <v>4</v>
      </c>
      <c r="M12" s="50">
        <f t="shared" si="2"/>
        <v>8</v>
      </c>
      <c r="N12" s="50">
        <f t="shared" si="3"/>
        <v>8</v>
      </c>
      <c r="O12" s="56">
        <f t="shared" si="4"/>
        <v>43</v>
      </c>
      <c r="P12" s="71"/>
      <c r="Q12" s="71">
        <f t="shared" si="5"/>
        <v>4</v>
      </c>
      <c r="R12" s="71">
        <f t="shared" si="6"/>
        <v>8</v>
      </c>
      <c r="S12" s="71">
        <f t="shared" si="7"/>
        <v>8</v>
      </c>
      <c r="T12" s="71">
        <f t="shared" si="8"/>
        <v>43</v>
      </c>
    </row>
    <row r="13" spans="1:20" ht="12.75" customHeight="1">
      <c r="A13" s="12">
        <f t="shared" si="0"/>
        <v>47</v>
      </c>
      <c r="B13" s="16" t="s">
        <v>108</v>
      </c>
      <c r="C13" s="16" t="s">
        <v>98</v>
      </c>
      <c r="D13" s="17">
        <v>5</v>
      </c>
      <c r="E13" s="16">
        <v>14</v>
      </c>
      <c r="F13" s="17">
        <v>6</v>
      </c>
      <c r="G13" s="16"/>
      <c r="H13" s="18">
        <v>12</v>
      </c>
      <c r="I13" s="18"/>
      <c r="J13" s="18"/>
      <c r="K13" s="19"/>
      <c r="L13" s="6">
        <f t="shared" si="1"/>
        <v>5</v>
      </c>
      <c r="M13" s="6">
        <f t="shared" si="2"/>
        <v>6</v>
      </c>
      <c r="N13" s="6">
        <f t="shared" si="3"/>
        <v>12</v>
      </c>
      <c r="O13" s="7">
        <f t="shared" si="4"/>
        <v>40</v>
      </c>
      <c r="Q13">
        <f t="shared" si="5"/>
        <v>5</v>
      </c>
      <c r="R13">
        <f t="shared" si="6"/>
        <v>6</v>
      </c>
      <c r="S13">
        <f t="shared" si="7"/>
        <v>12</v>
      </c>
      <c r="T13">
        <f t="shared" si="8"/>
        <v>40</v>
      </c>
    </row>
    <row r="14" spans="1:20" ht="12.75" customHeight="1">
      <c r="A14" s="12">
        <f t="shared" si="0"/>
        <v>44</v>
      </c>
      <c r="B14" s="16" t="s">
        <v>14</v>
      </c>
      <c r="C14" s="16" t="s">
        <v>15</v>
      </c>
      <c r="D14" s="17">
        <v>15</v>
      </c>
      <c r="E14" s="16">
        <v>15</v>
      </c>
      <c r="F14" s="17">
        <v>2</v>
      </c>
      <c r="G14" s="16"/>
      <c r="H14" s="18"/>
      <c r="I14" s="18">
        <v>8</v>
      </c>
      <c r="J14" s="18"/>
      <c r="K14" s="19"/>
      <c r="L14" s="6">
        <f t="shared" si="1"/>
        <v>2</v>
      </c>
      <c r="M14" s="6">
        <f t="shared" si="2"/>
        <v>8</v>
      </c>
      <c r="N14" s="6">
        <f t="shared" si="3"/>
        <v>15</v>
      </c>
      <c r="O14" s="7">
        <f t="shared" si="4"/>
        <v>38</v>
      </c>
      <c r="Q14">
        <f t="shared" si="5"/>
        <v>2</v>
      </c>
      <c r="R14">
        <f t="shared" si="6"/>
        <v>8</v>
      </c>
      <c r="S14">
        <f t="shared" si="7"/>
        <v>15</v>
      </c>
      <c r="T14">
        <f t="shared" si="8"/>
        <v>38</v>
      </c>
    </row>
    <row r="15" spans="1:20" ht="12.75" customHeight="1">
      <c r="A15" s="57">
        <f t="shared" si="0"/>
        <v>43</v>
      </c>
      <c r="B15" s="55" t="s">
        <v>90</v>
      </c>
      <c r="C15" s="55" t="s">
        <v>100</v>
      </c>
      <c r="D15" s="59"/>
      <c r="E15" s="55">
        <v>11</v>
      </c>
      <c r="F15" s="59"/>
      <c r="G15" s="55">
        <v>2</v>
      </c>
      <c r="H15" s="60">
        <v>7</v>
      </c>
      <c r="I15" s="60"/>
      <c r="J15" s="60"/>
      <c r="K15" s="61"/>
      <c r="L15" s="50">
        <f t="shared" si="1"/>
        <v>2</v>
      </c>
      <c r="M15" s="50">
        <f t="shared" si="2"/>
        <v>7</v>
      </c>
      <c r="N15" s="50">
        <f t="shared" si="3"/>
        <v>11</v>
      </c>
      <c r="O15" s="56">
        <f t="shared" si="4"/>
        <v>43</v>
      </c>
      <c r="P15" s="71"/>
      <c r="Q15" s="71">
        <f t="shared" si="5"/>
        <v>2</v>
      </c>
      <c r="R15" s="71">
        <f t="shared" si="6"/>
        <v>7</v>
      </c>
      <c r="S15" s="71">
        <f t="shared" si="7"/>
        <v>11</v>
      </c>
      <c r="T15" s="71">
        <f t="shared" si="8"/>
        <v>43</v>
      </c>
    </row>
    <row r="16" spans="1:20" ht="12.75" customHeight="1">
      <c r="A16" s="12">
        <f t="shared" si="0"/>
        <v>43</v>
      </c>
      <c r="B16" s="16" t="s">
        <v>89</v>
      </c>
      <c r="C16" s="16" t="s">
        <v>28</v>
      </c>
      <c r="D16" s="17"/>
      <c r="E16" s="16">
        <v>8</v>
      </c>
      <c r="F16" s="17">
        <v>10</v>
      </c>
      <c r="G16" s="16"/>
      <c r="H16" s="18"/>
      <c r="I16" s="18">
        <v>2</v>
      </c>
      <c r="J16" s="18"/>
      <c r="K16" s="19"/>
      <c r="L16" s="6">
        <f t="shared" si="1"/>
        <v>2</v>
      </c>
      <c r="M16" s="6">
        <f t="shared" si="2"/>
        <v>8</v>
      </c>
      <c r="N16" s="6">
        <f t="shared" si="3"/>
        <v>10</v>
      </c>
      <c r="O16" s="7">
        <f t="shared" si="4"/>
        <v>43</v>
      </c>
      <c r="Q16">
        <f t="shared" si="5"/>
        <v>2</v>
      </c>
      <c r="R16">
        <f t="shared" si="6"/>
        <v>8</v>
      </c>
      <c r="S16">
        <f t="shared" si="7"/>
        <v>10</v>
      </c>
      <c r="T16">
        <f t="shared" si="8"/>
        <v>43</v>
      </c>
    </row>
    <row r="17" spans="1:20" ht="12.75" customHeight="1">
      <c r="A17" s="57">
        <f t="shared" si="0"/>
        <v>42</v>
      </c>
      <c r="B17" s="55" t="s">
        <v>109</v>
      </c>
      <c r="C17" s="55" t="s">
        <v>110</v>
      </c>
      <c r="D17" s="59">
        <v>11</v>
      </c>
      <c r="E17" s="55">
        <v>10</v>
      </c>
      <c r="F17" s="59">
        <v>19</v>
      </c>
      <c r="G17" s="55">
        <v>13</v>
      </c>
      <c r="H17" s="60">
        <v>10</v>
      </c>
      <c r="I17" s="60"/>
      <c r="J17" s="60"/>
      <c r="K17" s="61"/>
      <c r="L17" s="50">
        <f t="shared" si="1"/>
        <v>10</v>
      </c>
      <c r="M17" s="50">
        <f t="shared" si="2"/>
        <v>10</v>
      </c>
      <c r="N17" s="50">
        <f t="shared" si="3"/>
        <v>11</v>
      </c>
      <c r="O17" s="56">
        <f t="shared" si="4"/>
        <v>32</v>
      </c>
      <c r="Q17">
        <f t="shared" si="5"/>
        <v>10</v>
      </c>
      <c r="R17">
        <f t="shared" si="6"/>
        <v>10</v>
      </c>
      <c r="S17">
        <f t="shared" si="7"/>
        <v>11</v>
      </c>
      <c r="T17">
        <f t="shared" si="8"/>
        <v>32</v>
      </c>
    </row>
    <row r="18" spans="1:20" ht="12.75" customHeight="1">
      <c r="A18" s="57">
        <f t="shared" si="0"/>
        <v>34</v>
      </c>
      <c r="B18" s="55" t="s">
        <v>73</v>
      </c>
      <c r="C18" s="55" t="s">
        <v>27</v>
      </c>
      <c r="D18" s="59"/>
      <c r="E18" s="55"/>
      <c r="F18" s="59"/>
      <c r="G18" s="55">
        <v>5</v>
      </c>
      <c r="H18" s="60">
        <v>3</v>
      </c>
      <c r="I18" s="60"/>
      <c r="J18" s="60"/>
      <c r="K18" s="61"/>
      <c r="L18" s="50">
        <f t="shared" si="1"/>
        <v>3</v>
      </c>
      <c r="M18" s="50">
        <f t="shared" si="2"/>
        <v>5</v>
      </c>
      <c r="N18" s="50" t="str">
        <f t="shared" si="3"/>
        <v> </v>
      </c>
      <c r="O18" s="56">
        <f t="shared" si="4"/>
        <v>34</v>
      </c>
      <c r="P18" s="71"/>
      <c r="Q18" s="71">
        <f t="shared" si="5"/>
        <v>3</v>
      </c>
      <c r="R18" s="71">
        <f t="shared" si="6"/>
        <v>5</v>
      </c>
      <c r="S18" s="71">
        <f t="shared" si="7"/>
        <v>21</v>
      </c>
      <c r="T18" s="71">
        <f t="shared" si="8"/>
        <v>34</v>
      </c>
    </row>
    <row r="19" spans="1:20" ht="12.75" customHeight="1">
      <c r="A19" s="12">
        <f t="shared" si="0"/>
        <v>32</v>
      </c>
      <c r="B19" s="16" t="s">
        <v>128</v>
      </c>
      <c r="C19" s="55" t="s">
        <v>38</v>
      </c>
      <c r="D19" s="17">
        <v>13</v>
      </c>
      <c r="E19" s="16">
        <v>17</v>
      </c>
      <c r="F19" s="17"/>
      <c r="G19" s="16">
        <v>12</v>
      </c>
      <c r="H19" s="18">
        <v>15</v>
      </c>
      <c r="I19" s="18">
        <v>16</v>
      </c>
      <c r="J19" s="18"/>
      <c r="K19" s="19"/>
      <c r="L19" s="6">
        <f t="shared" si="1"/>
        <v>12</v>
      </c>
      <c r="M19" s="6">
        <f t="shared" si="2"/>
        <v>13</v>
      </c>
      <c r="N19" s="6">
        <f t="shared" si="3"/>
        <v>15</v>
      </c>
      <c r="O19" s="7">
        <f t="shared" si="4"/>
        <v>23</v>
      </c>
      <c r="Q19">
        <f t="shared" si="5"/>
        <v>12</v>
      </c>
      <c r="R19">
        <f t="shared" si="6"/>
        <v>13</v>
      </c>
      <c r="S19">
        <f t="shared" si="7"/>
        <v>15</v>
      </c>
      <c r="T19">
        <f t="shared" si="8"/>
        <v>23</v>
      </c>
    </row>
    <row r="20" spans="1:20" ht="12.75" customHeight="1">
      <c r="A20" s="57">
        <f t="shared" si="0"/>
        <v>30</v>
      </c>
      <c r="B20" s="55" t="s">
        <v>25</v>
      </c>
      <c r="C20" s="55" t="s">
        <v>110</v>
      </c>
      <c r="D20" s="59">
        <v>14</v>
      </c>
      <c r="E20" s="55">
        <v>16</v>
      </c>
      <c r="F20" s="59"/>
      <c r="G20" s="55"/>
      <c r="H20" s="60"/>
      <c r="I20" s="60">
        <v>3</v>
      </c>
      <c r="J20" s="60"/>
      <c r="K20" s="61"/>
      <c r="L20" s="50">
        <f t="shared" si="1"/>
        <v>3</v>
      </c>
      <c r="M20" s="50">
        <f t="shared" si="2"/>
        <v>14</v>
      </c>
      <c r="N20" s="50">
        <f t="shared" si="3"/>
        <v>16</v>
      </c>
      <c r="O20" s="56">
        <f t="shared" si="4"/>
        <v>30</v>
      </c>
      <c r="Q20">
        <f t="shared" si="5"/>
        <v>3</v>
      </c>
      <c r="R20">
        <f t="shared" si="6"/>
        <v>14</v>
      </c>
      <c r="S20">
        <f t="shared" si="7"/>
        <v>16</v>
      </c>
      <c r="T20">
        <f t="shared" si="8"/>
        <v>30</v>
      </c>
    </row>
    <row r="21" spans="1:20" ht="12.75" customHeight="1">
      <c r="A21" s="12">
        <f t="shared" si="0"/>
        <v>28</v>
      </c>
      <c r="B21" s="16" t="s">
        <v>111</v>
      </c>
      <c r="C21" s="16" t="s">
        <v>112</v>
      </c>
      <c r="D21" s="17">
        <v>12</v>
      </c>
      <c r="E21" s="16">
        <v>12</v>
      </c>
      <c r="F21" s="17">
        <v>11</v>
      </c>
      <c r="G21" s="16"/>
      <c r="H21" s="18"/>
      <c r="I21" s="18"/>
      <c r="J21" s="18"/>
      <c r="K21" s="19"/>
      <c r="L21" s="6">
        <f t="shared" si="1"/>
        <v>11</v>
      </c>
      <c r="M21" s="6">
        <f t="shared" si="2"/>
        <v>12</v>
      </c>
      <c r="N21" s="6">
        <f t="shared" si="3"/>
        <v>12</v>
      </c>
      <c r="O21" s="7">
        <f t="shared" si="4"/>
        <v>28</v>
      </c>
      <c r="Q21">
        <f t="shared" si="5"/>
        <v>11</v>
      </c>
      <c r="R21">
        <f t="shared" si="6"/>
        <v>12</v>
      </c>
      <c r="S21">
        <f t="shared" si="7"/>
        <v>12</v>
      </c>
      <c r="T21">
        <f t="shared" si="8"/>
        <v>28</v>
      </c>
    </row>
    <row r="22" spans="1:20" ht="12.75" customHeight="1">
      <c r="A22" s="12">
        <f t="shared" si="0"/>
        <v>15</v>
      </c>
      <c r="B22" s="16" t="s">
        <v>113</v>
      </c>
      <c r="C22" s="16" t="s">
        <v>112</v>
      </c>
      <c r="D22" s="17"/>
      <c r="E22" s="16"/>
      <c r="F22" s="17"/>
      <c r="G22" s="16"/>
      <c r="H22" s="18">
        <v>6</v>
      </c>
      <c r="I22" s="18"/>
      <c r="J22" s="18"/>
      <c r="K22" s="19"/>
      <c r="L22" s="6">
        <f t="shared" si="1"/>
        <v>6</v>
      </c>
      <c r="M22" s="6" t="str">
        <f t="shared" si="2"/>
        <v> </v>
      </c>
      <c r="N22" s="6" t="str">
        <f t="shared" si="3"/>
        <v> </v>
      </c>
      <c r="O22" s="7">
        <f t="shared" si="4"/>
        <v>15</v>
      </c>
      <c r="Q22">
        <f t="shared" si="5"/>
        <v>6</v>
      </c>
      <c r="R22">
        <f t="shared" si="6"/>
        <v>21</v>
      </c>
      <c r="S22">
        <f t="shared" si="7"/>
        <v>21</v>
      </c>
      <c r="T22">
        <f t="shared" si="8"/>
        <v>15</v>
      </c>
    </row>
    <row r="23" spans="1:20" ht="12.75" customHeight="1">
      <c r="A23" s="12">
        <f t="shared" si="0"/>
        <v>14</v>
      </c>
      <c r="B23" s="16" t="s">
        <v>114</v>
      </c>
      <c r="C23" s="16" t="s">
        <v>95</v>
      </c>
      <c r="D23" s="17"/>
      <c r="E23" s="16"/>
      <c r="F23" s="17">
        <v>7</v>
      </c>
      <c r="G23" s="16"/>
      <c r="H23" s="18"/>
      <c r="I23" s="18"/>
      <c r="J23" s="18"/>
      <c r="K23" s="19"/>
      <c r="L23" s="6">
        <f t="shared" si="1"/>
        <v>7</v>
      </c>
      <c r="M23" s="6" t="str">
        <f t="shared" si="2"/>
        <v> </v>
      </c>
      <c r="N23" s="6" t="str">
        <f t="shared" si="3"/>
        <v> </v>
      </c>
      <c r="O23" s="7">
        <f t="shared" si="4"/>
        <v>14</v>
      </c>
      <c r="Q23">
        <f t="shared" si="5"/>
        <v>7</v>
      </c>
      <c r="R23">
        <f t="shared" si="6"/>
        <v>21</v>
      </c>
      <c r="S23">
        <f t="shared" si="7"/>
        <v>21</v>
      </c>
      <c r="T23">
        <f t="shared" si="8"/>
        <v>14</v>
      </c>
    </row>
    <row r="24" spans="1:20" ht="12.75" customHeight="1">
      <c r="A24" s="12">
        <f t="shared" si="0"/>
        <v>14</v>
      </c>
      <c r="B24" s="16" t="s">
        <v>115</v>
      </c>
      <c r="C24" s="16" t="s">
        <v>112</v>
      </c>
      <c r="D24" s="17"/>
      <c r="E24" s="16">
        <v>7</v>
      </c>
      <c r="F24" s="17"/>
      <c r="G24" s="16"/>
      <c r="H24" s="18"/>
      <c r="I24" s="18"/>
      <c r="J24" s="18"/>
      <c r="K24" s="19"/>
      <c r="L24" s="6">
        <f t="shared" si="1"/>
        <v>7</v>
      </c>
      <c r="M24" s="6" t="str">
        <f t="shared" si="2"/>
        <v> </v>
      </c>
      <c r="N24" s="6" t="str">
        <f t="shared" si="3"/>
        <v> </v>
      </c>
      <c r="O24" s="7">
        <f t="shared" si="4"/>
        <v>14</v>
      </c>
      <c r="Q24">
        <f t="shared" si="5"/>
        <v>7</v>
      </c>
      <c r="R24">
        <f t="shared" si="6"/>
        <v>21</v>
      </c>
      <c r="S24">
        <f t="shared" si="7"/>
        <v>21</v>
      </c>
      <c r="T24">
        <f t="shared" si="8"/>
        <v>14</v>
      </c>
    </row>
    <row r="25" spans="1:20" ht="12.75" customHeight="1">
      <c r="A25" s="12">
        <f aca="true" t="shared" si="9" ref="A25:A33">21*8-D25-E25-F25-G25-H25-I25-J25-K25-((8-COUNT(D25:K25))*21)</f>
        <v>13</v>
      </c>
      <c r="B25" s="16" t="s">
        <v>116</v>
      </c>
      <c r="C25" s="16" t="s">
        <v>28</v>
      </c>
      <c r="D25" s="17"/>
      <c r="E25" s="16"/>
      <c r="F25" s="17">
        <v>8</v>
      </c>
      <c r="G25" s="16"/>
      <c r="H25" s="18"/>
      <c r="I25" s="18"/>
      <c r="J25" s="18"/>
      <c r="K25" s="19"/>
      <c r="L25" s="6">
        <f aca="true" t="shared" si="10" ref="L25:L33">IF(Q25&gt;20," ",Q25)</f>
        <v>8</v>
      </c>
      <c r="M25" s="6" t="str">
        <f aca="true" t="shared" si="11" ref="M25:M33">IF(R25&gt;20," ",R25)</f>
        <v> </v>
      </c>
      <c r="N25" s="6" t="str">
        <f aca="true" t="shared" si="12" ref="N25:N33">IF(S25&gt;20," ",S25)</f>
        <v> </v>
      </c>
      <c r="O25" s="7">
        <f aca="true" t="shared" si="13" ref="O25:O33">IF(T25&lt;1," ",T25)</f>
        <v>13</v>
      </c>
      <c r="Q25">
        <f aca="true" t="shared" si="14" ref="Q25:Q33">IF(COUNT(D25:K25)&gt;0,SMALL(D25:K25,1),21)</f>
        <v>8</v>
      </c>
      <c r="R25">
        <f aca="true" t="shared" si="15" ref="R25:R33">IF(COUNT(D25:K25)&gt;1,SMALL(D25:K25,2),21)</f>
        <v>21</v>
      </c>
      <c r="S25">
        <f aca="true" t="shared" si="16" ref="S25:S33">IF(COUNT(D25:K25)&gt;2,SMALL(D25:K25,3),21)</f>
        <v>21</v>
      </c>
      <c r="T25">
        <f aca="true" t="shared" si="17" ref="T25:T33">21*3-Q25-R25-S25-((3-COUNT(Q25:S25))*21)</f>
        <v>13</v>
      </c>
    </row>
    <row r="26" spans="1:20" ht="12.75" customHeight="1">
      <c r="A26" s="12">
        <f t="shared" si="9"/>
        <v>12</v>
      </c>
      <c r="B26" s="16" t="s">
        <v>117</v>
      </c>
      <c r="C26" s="16" t="s">
        <v>38</v>
      </c>
      <c r="D26" s="17">
        <v>9</v>
      </c>
      <c r="E26" s="16"/>
      <c r="F26" s="17"/>
      <c r="G26" s="16"/>
      <c r="H26" s="18"/>
      <c r="I26" s="18"/>
      <c r="J26" s="18"/>
      <c r="K26" s="19"/>
      <c r="L26" s="6">
        <f t="shared" si="10"/>
        <v>9</v>
      </c>
      <c r="M26" s="6" t="str">
        <f t="shared" si="11"/>
        <v> </v>
      </c>
      <c r="N26" s="6" t="str">
        <f t="shared" si="12"/>
        <v> </v>
      </c>
      <c r="O26" s="7">
        <f t="shared" si="13"/>
        <v>12</v>
      </c>
      <c r="Q26">
        <f t="shared" si="14"/>
        <v>9</v>
      </c>
      <c r="R26">
        <f t="shared" si="15"/>
        <v>21</v>
      </c>
      <c r="S26">
        <f t="shared" si="16"/>
        <v>21</v>
      </c>
      <c r="T26">
        <f t="shared" si="17"/>
        <v>12</v>
      </c>
    </row>
    <row r="27" spans="1:20" ht="12.75" customHeight="1">
      <c r="A27" s="12">
        <f t="shared" si="9"/>
        <v>10</v>
      </c>
      <c r="B27" s="16" t="s">
        <v>118</v>
      </c>
      <c r="C27" s="16" t="s">
        <v>119</v>
      </c>
      <c r="D27" s="17"/>
      <c r="E27" s="16"/>
      <c r="F27" s="17"/>
      <c r="G27" s="16">
        <v>11</v>
      </c>
      <c r="H27" s="18"/>
      <c r="I27" s="18"/>
      <c r="J27" s="18"/>
      <c r="K27" s="19"/>
      <c r="L27" s="6">
        <f t="shared" si="10"/>
        <v>11</v>
      </c>
      <c r="M27" s="6" t="str">
        <f t="shared" si="11"/>
        <v> </v>
      </c>
      <c r="N27" s="6" t="str">
        <f t="shared" si="12"/>
        <v> </v>
      </c>
      <c r="O27" s="7">
        <f t="shared" si="13"/>
        <v>10</v>
      </c>
      <c r="Q27">
        <f t="shared" si="14"/>
        <v>11</v>
      </c>
      <c r="R27">
        <f t="shared" si="15"/>
        <v>21</v>
      </c>
      <c r="S27">
        <f t="shared" si="16"/>
        <v>21</v>
      </c>
      <c r="T27">
        <f t="shared" si="17"/>
        <v>10</v>
      </c>
    </row>
    <row r="28" spans="1:20" ht="12.75" customHeight="1">
      <c r="A28" s="12">
        <f t="shared" si="9"/>
        <v>8</v>
      </c>
      <c r="B28" s="16" t="s">
        <v>120</v>
      </c>
      <c r="C28" s="16" t="s">
        <v>28</v>
      </c>
      <c r="D28" s="17"/>
      <c r="E28" s="16"/>
      <c r="F28" s="17">
        <v>13</v>
      </c>
      <c r="G28" s="16"/>
      <c r="H28" s="18"/>
      <c r="I28" s="18"/>
      <c r="J28" s="18"/>
      <c r="K28" s="19"/>
      <c r="L28" s="6">
        <f t="shared" si="10"/>
        <v>13</v>
      </c>
      <c r="M28" s="6" t="str">
        <f t="shared" si="11"/>
        <v> </v>
      </c>
      <c r="N28" s="6" t="str">
        <f t="shared" si="12"/>
        <v> </v>
      </c>
      <c r="O28" s="7">
        <f t="shared" si="13"/>
        <v>8</v>
      </c>
      <c r="Q28">
        <f t="shared" si="14"/>
        <v>13</v>
      </c>
      <c r="R28">
        <f t="shared" si="15"/>
        <v>21</v>
      </c>
      <c r="S28">
        <f t="shared" si="16"/>
        <v>21</v>
      </c>
      <c r="T28">
        <f t="shared" si="17"/>
        <v>8</v>
      </c>
    </row>
    <row r="29" spans="1:20" ht="12.75" customHeight="1">
      <c r="A29" s="12">
        <f t="shared" si="9"/>
        <v>7</v>
      </c>
      <c r="B29" s="16" t="s">
        <v>121</v>
      </c>
      <c r="C29" s="16" t="s">
        <v>15</v>
      </c>
      <c r="D29" s="17"/>
      <c r="E29" s="16"/>
      <c r="F29" s="17"/>
      <c r="G29" s="16"/>
      <c r="H29" s="18">
        <v>14</v>
      </c>
      <c r="I29" s="18"/>
      <c r="J29" s="18"/>
      <c r="K29" s="19"/>
      <c r="L29" s="6">
        <f t="shared" si="10"/>
        <v>14</v>
      </c>
      <c r="M29" s="6" t="str">
        <f t="shared" si="11"/>
        <v> </v>
      </c>
      <c r="N29" s="6" t="str">
        <f t="shared" si="12"/>
        <v> </v>
      </c>
      <c r="O29" s="7">
        <f t="shared" si="13"/>
        <v>7</v>
      </c>
      <c r="Q29">
        <f t="shared" si="14"/>
        <v>14</v>
      </c>
      <c r="R29">
        <f t="shared" si="15"/>
        <v>21</v>
      </c>
      <c r="S29">
        <f t="shared" si="16"/>
        <v>21</v>
      </c>
      <c r="T29">
        <f t="shared" si="17"/>
        <v>7</v>
      </c>
    </row>
    <row r="30" spans="1:20" ht="12.75" customHeight="1">
      <c r="A30" s="12">
        <f t="shared" si="9"/>
        <v>6</v>
      </c>
      <c r="B30" s="16" t="s">
        <v>122</v>
      </c>
      <c r="C30" s="16" t="s">
        <v>28</v>
      </c>
      <c r="D30" s="17"/>
      <c r="E30" s="16"/>
      <c r="F30" s="17">
        <v>15</v>
      </c>
      <c r="G30" s="16"/>
      <c r="H30" s="18"/>
      <c r="I30" s="18"/>
      <c r="J30" s="18"/>
      <c r="K30" s="19"/>
      <c r="L30" s="6">
        <f t="shared" si="10"/>
        <v>15</v>
      </c>
      <c r="M30" s="6" t="str">
        <f t="shared" si="11"/>
        <v> </v>
      </c>
      <c r="N30" s="6" t="str">
        <f t="shared" si="12"/>
        <v> </v>
      </c>
      <c r="O30" s="7">
        <f t="shared" si="13"/>
        <v>6</v>
      </c>
      <c r="Q30">
        <f t="shared" si="14"/>
        <v>15</v>
      </c>
      <c r="R30">
        <f t="shared" si="15"/>
        <v>21</v>
      </c>
      <c r="S30">
        <f t="shared" si="16"/>
        <v>21</v>
      </c>
      <c r="T30">
        <f t="shared" si="17"/>
        <v>6</v>
      </c>
    </row>
    <row r="31" spans="1:20" ht="12.75" customHeight="1">
      <c r="A31" s="12">
        <f t="shared" si="9"/>
        <v>5</v>
      </c>
      <c r="B31" s="16" t="s">
        <v>123</v>
      </c>
      <c r="C31" s="16" t="s">
        <v>28</v>
      </c>
      <c r="D31" s="17"/>
      <c r="E31" s="16"/>
      <c r="F31" s="17">
        <v>16</v>
      </c>
      <c r="G31" s="16"/>
      <c r="H31" s="18"/>
      <c r="I31" s="18"/>
      <c r="J31" s="18"/>
      <c r="K31" s="19"/>
      <c r="L31" s="6">
        <f t="shared" si="10"/>
        <v>16</v>
      </c>
      <c r="M31" s="6" t="str">
        <f t="shared" si="11"/>
        <v> </v>
      </c>
      <c r="N31" s="6" t="str">
        <f t="shared" si="12"/>
        <v> </v>
      </c>
      <c r="O31" s="7">
        <f t="shared" si="13"/>
        <v>5</v>
      </c>
      <c r="Q31">
        <f t="shared" si="14"/>
        <v>16</v>
      </c>
      <c r="R31">
        <f t="shared" si="15"/>
        <v>21</v>
      </c>
      <c r="S31">
        <f t="shared" si="16"/>
        <v>21</v>
      </c>
      <c r="T31">
        <f t="shared" si="17"/>
        <v>5</v>
      </c>
    </row>
    <row r="32" spans="1:20" ht="12.75" customHeight="1">
      <c r="A32" s="12">
        <f t="shared" si="9"/>
        <v>4</v>
      </c>
      <c r="B32" s="16" t="s">
        <v>124</v>
      </c>
      <c r="C32" s="16" t="s">
        <v>98</v>
      </c>
      <c r="D32" s="17"/>
      <c r="E32" s="16"/>
      <c r="F32" s="17">
        <v>17</v>
      </c>
      <c r="G32" s="16"/>
      <c r="H32" s="18"/>
      <c r="I32" s="18"/>
      <c r="J32" s="18"/>
      <c r="K32" s="19"/>
      <c r="L32" s="6">
        <f t="shared" si="10"/>
        <v>17</v>
      </c>
      <c r="M32" s="6" t="str">
        <f t="shared" si="11"/>
        <v> </v>
      </c>
      <c r="N32" s="6" t="str">
        <f t="shared" si="12"/>
        <v> </v>
      </c>
      <c r="O32" s="7">
        <f t="shared" si="13"/>
        <v>4</v>
      </c>
      <c r="Q32">
        <f t="shared" si="14"/>
        <v>17</v>
      </c>
      <c r="R32">
        <f t="shared" si="15"/>
        <v>21</v>
      </c>
      <c r="S32">
        <f t="shared" si="16"/>
        <v>21</v>
      </c>
      <c r="T32">
        <f t="shared" si="17"/>
        <v>4</v>
      </c>
    </row>
    <row r="33" spans="1:20" ht="12.75" customHeight="1">
      <c r="A33" s="12">
        <f t="shared" si="9"/>
        <v>1</v>
      </c>
      <c r="B33" s="16" t="s">
        <v>125</v>
      </c>
      <c r="C33" s="16" t="s">
        <v>97</v>
      </c>
      <c r="D33" s="17"/>
      <c r="E33" s="16"/>
      <c r="F33" s="17">
        <v>20</v>
      </c>
      <c r="G33" s="16"/>
      <c r="H33" s="18"/>
      <c r="I33" s="18"/>
      <c r="J33" s="18"/>
      <c r="K33" s="19"/>
      <c r="L33" s="6">
        <f t="shared" si="10"/>
        <v>20</v>
      </c>
      <c r="M33" s="6" t="str">
        <f t="shared" si="11"/>
        <v> </v>
      </c>
      <c r="N33" s="6" t="str">
        <f t="shared" si="12"/>
        <v> </v>
      </c>
      <c r="O33" s="7">
        <f t="shared" si="13"/>
        <v>1</v>
      </c>
      <c r="Q33">
        <f t="shared" si="14"/>
        <v>20</v>
      </c>
      <c r="R33">
        <f t="shared" si="15"/>
        <v>21</v>
      </c>
      <c r="S33">
        <f t="shared" si="16"/>
        <v>21</v>
      </c>
      <c r="T33">
        <f t="shared" si="17"/>
        <v>1</v>
      </c>
    </row>
    <row r="34" spans="1:20" ht="12.75" customHeight="1" thickBot="1">
      <c r="A34" s="20">
        <f t="shared" si="0"/>
        <v>0</v>
      </c>
      <c r="B34" s="21"/>
      <c r="C34" s="21"/>
      <c r="D34" s="22"/>
      <c r="E34" s="21"/>
      <c r="F34" s="22"/>
      <c r="G34" s="21"/>
      <c r="H34" s="23"/>
      <c r="I34" s="23"/>
      <c r="J34" s="23"/>
      <c r="K34" s="24"/>
      <c r="L34" s="25" t="str">
        <f t="shared" si="1"/>
        <v> </v>
      </c>
      <c r="M34" s="21" t="str">
        <f t="shared" si="2"/>
        <v> </v>
      </c>
      <c r="N34" s="21" t="str">
        <f t="shared" si="3"/>
        <v> </v>
      </c>
      <c r="O34" s="26" t="str">
        <f t="shared" si="4"/>
        <v> </v>
      </c>
      <c r="Q34">
        <f t="shared" si="5"/>
        <v>21</v>
      </c>
      <c r="R34">
        <f t="shared" si="6"/>
        <v>21</v>
      </c>
      <c r="S34">
        <f t="shared" si="7"/>
        <v>21</v>
      </c>
      <c r="T34">
        <f t="shared" si="8"/>
        <v>0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8" width="16" style="0" customWidth="1"/>
    <col min="9" max="9" width="13.33203125" style="0" customWidth="1"/>
    <col min="10" max="10" width="2.83203125" style="0" customWidth="1"/>
    <col min="11" max="11" width="2.66015625" style="0" customWidth="1"/>
    <col min="12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104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38"/>
      <c r="B2" s="39"/>
      <c r="C2" s="39"/>
      <c r="D2" s="40"/>
      <c r="E2" s="4"/>
      <c r="F2" s="4"/>
      <c r="G2" s="46" t="s">
        <v>3</v>
      </c>
      <c r="H2" s="4"/>
      <c r="I2" s="4"/>
      <c r="J2" s="4"/>
      <c r="K2" s="5"/>
      <c r="L2" s="38"/>
      <c r="M2" s="39"/>
      <c r="N2" s="39"/>
      <c r="O2" s="45"/>
    </row>
    <row r="3" spans="1:15" ht="15.75" customHeight="1">
      <c r="A3" s="33"/>
      <c r="B3" s="34"/>
      <c r="C3" s="34"/>
      <c r="D3" s="63" t="s">
        <v>33</v>
      </c>
      <c r="E3" s="63" t="s">
        <v>34</v>
      </c>
      <c r="F3" s="63" t="s">
        <v>31</v>
      </c>
      <c r="G3" s="63" t="s">
        <v>35</v>
      </c>
      <c r="H3" s="63" t="s">
        <v>30</v>
      </c>
      <c r="I3" s="63" t="s">
        <v>36</v>
      </c>
      <c r="J3" s="43"/>
      <c r="K3" s="35" t="s">
        <v>5</v>
      </c>
      <c r="L3" s="42"/>
      <c r="M3" s="35"/>
      <c r="N3" s="35"/>
      <c r="O3" s="36"/>
    </row>
    <row r="4" spans="1:15" ht="15.75" customHeight="1" thickBot="1">
      <c r="A4" s="20" t="s">
        <v>0</v>
      </c>
      <c r="B4" s="31" t="s">
        <v>1</v>
      </c>
      <c r="C4" s="31" t="s">
        <v>2</v>
      </c>
      <c r="D4" s="47">
        <v>37251</v>
      </c>
      <c r="E4" s="47">
        <v>37269</v>
      </c>
      <c r="F4" s="47">
        <v>37268</v>
      </c>
      <c r="G4" s="47">
        <v>37282</v>
      </c>
      <c r="H4" s="47">
        <v>37290</v>
      </c>
      <c r="I4" s="47">
        <v>37303</v>
      </c>
      <c r="J4" s="49"/>
      <c r="K4" s="48"/>
      <c r="L4" s="13" t="s">
        <v>4</v>
      </c>
      <c r="M4" s="14"/>
      <c r="N4" s="14"/>
      <c r="O4" s="15"/>
    </row>
    <row r="5" spans="1:20" s="71" customFormat="1" ht="12.75" customHeight="1">
      <c r="A5" s="64">
        <f aca="true" t="shared" si="0" ref="A5:A15">21*8-D5-E5-F5-G5-H5-I5-J5-K5-((8-COUNT(D5:K5))*21)</f>
        <v>117</v>
      </c>
      <c r="B5" s="50" t="s">
        <v>126</v>
      </c>
      <c r="C5" s="50" t="s">
        <v>28</v>
      </c>
      <c r="D5" s="52">
        <v>2</v>
      </c>
      <c r="E5" s="50">
        <v>1</v>
      </c>
      <c r="F5" s="52">
        <v>2</v>
      </c>
      <c r="G5" s="50">
        <v>2</v>
      </c>
      <c r="H5" s="53">
        <v>1</v>
      </c>
      <c r="I5" s="53">
        <v>1</v>
      </c>
      <c r="J5" s="53"/>
      <c r="K5" s="54"/>
      <c r="L5" s="50">
        <f aca="true" t="shared" si="1" ref="L5:L15">IF(Q5&gt;20," ",Q5)</f>
        <v>1</v>
      </c>
      <c r="M5" s="50">
        <f aca="true" t="shared" si="2" ref="M5:M15">IF(R5&gt;20," ",R5)</f>
        <v>1</v>
      </c>
      <c r="N5" s="50">
        <f aca="true" t="shared" si="3" ref="N5:N15">IF(S5&gt;20," ",S5)</f>
        <v>1</v>
      </c>
      <c r="O5" s="56">
        <f aca="true" t="shared" si="4" ref="O5:O15">IF(T5&lt;1," ",T5)</f>
        <v>60</v>
      </c>
      <c r="Q5" s="71">
        <f aca="true" t="shared" si="5" ref="Q5:Q15">IF(COUNT(D5:K5)&gt;0,SMALL(D5:K5,1),21)</f>
        <v>1</v>
      </c>
      <c r="R5" s="71">
        <f aca="true" t="shared" si="6" ref="R5:R15">IF(COUNT(D5:K5)&gt;1,SMALL(D5:K5,2),21)</f>
        <v>1</v>
      </c>
      <c r="S5" s="71">
        <f aca="true" t="shared" si="7" ref="S5:S15">IF(COUNT(D5:K5)&gt;2,SMALL(D5:K5,3),21)</f>
        <v>1</v>
      </c>
      <c r="T5" s="71">
        <f aca="true" t="shared" si="8" ref="T5:T15">21*3-Q5-R5-S5-((3-COUNT(Q5:S5))*21)</f>
        <v>60</v>
      </c>
    </row>
    <row r="6" spans="1:20" s="71" customFormat="1" ht="12.75" customHeight="1">
      <c r="A6" s="64">
        <f t="shared" si="0"/>
        <v>66</v>
      </c>
      <c r="B6" s="50" t="s">
        <v>127</v>
      </c>
      <c r="C6" s="50" t="s">
        <v>38</v>
      </c>
      <c r="D6" s="52">
        <v>3</v>
      </c>
      <c r="E6" s="50"/>
      <c r="F6" s="52">
        <v>5</v>
      </c>
      <c r="G6" s="50"/>
      <c r="H6" s="53">
        <v>6</v>
      </c>
      <c r="I6" s="53">
        <v>4</v>
      </c>
      <c r="J6" s="53"/>
      <c r="K6" s="54"/>
      <c r="L6" s="50">
        <f t="shared" si="1"/>
        <v>3</v>
      </c>
      <c r="M6" s="50">
        <f t="shared" si="2"/>
        <v>4</v>
      </c>
      <c r="N6" s="50">
        <f t="shared" si="3"/>
        <v>5</v>
      </c>
      <c r="O6" s="56">
        <f t="shared" si="4"/>
        <v>51</v>
      </c>
      <c r="P6" s="81"/>
      <c r="Q6" s="71">
        <f t="shared" si="5"/>
        <v>3</v>
      </c>
      <c r="R6" s="71">
        <f t="shared" si="6"/>
        <v>4</v>
      </c>
      <c r="S6" s="71">
        <f t="shared" si="7"/>
        <v>5</v>
      </c>
      <c r="T6" s="71">
        <f t="shared" si="8"/>
        <v>51</v>
      </c>
    </row>
    <row r="7" spans="1:20" s="71" customFormat="1" ht="12.75" customHeight="1">
      <c r="A7" s="57">
        <f t="shared" si="0"/>
        <v>57</v>
      </c>
      <c r="B7" s="55" t="s">
        <v>129</v>
      </c>
      <c r="C7" s="55" t="s">
        <v>92</v>
      </c>
      <c r="D7" s="59">
        <v>1</v>
      </c>
      <c r="E7" s="55">
        <v>2</v>
      </c>
      <c r="F7" s="59">
        <v>3</v>
      </c>
      <c r="G7" s="55"/>
      <c r="H7" s="60"/>
      <c r="I7" s="60"/>
      <c r="J7" s="60"/>
      <c r="K7" s="61"/>
      <c r="L7" s="50">
        <f t="shared" si="1"/>
        <v>1</v>
      </c>
      <c r="M7" s="50">
        <f t="shared" si="2"/>
        <v>2</v>
      </c>
      <c r="N7" s="50">
        <f t="shared" si="3"/>
        <v>3</v>
      </c>
      <c r="O7" s="56">
        <f t="shared" si="4"/>
        <v>57</v>
      </c>
      <c r="P7" s="81"/>
      <c r="Q7" s="71">
        <f t="shared" si="5"/>
        <v>1</v>
      </c>
      <c r="R7" s="71">
        <f t="shared" si="6"/>
        <v>2</v>
      </c>
      <c r="S7" s="71">
        <f t="shared" si="7"/>
        <v>3</v>
      </c>
      <c r="T7" s="71">
        <f t="shared" si="8"/>
        <v>57</v>
      </c>
    </row>
    <row r="8" spans="1:20" ht="12.75" customHeight="1">
      <c r="A8" s="57">
        <f t="shared" si="0"/>
        <v>54</v>
      </c>
      <c r="B8" s="55" t="s">
        <v>130</v>
      </c>
      <c r="C8" s="55" t="s">
        <v>9</v>
      </c>
      <c r="D8" s="59"/>
      <c r="E8" s="55">
        <v>3</v>
      </c>
      <c r="F8" s="59"/>
      <c r="G8" s="55">
        <v>3</v>
      </c>
      <c r="H8" s="60">
        <v>3</v>
      </c>
      <c r="I8" s="60"/>
      <c r="J8" s="60"/>
      <c r="K8" s="61"/>
      <c r="L8" s="50">
        <f t="shared" si="1"/>
        <v>3</v>
      </c>
      <c r="M8" s="50">
        <f t="shared" si="2"/>
        <v>3</v>
      </c>
      <c r="N8" s="50">
        <f t="shared" si="3"/>
        <v>3</v>
      </c>
      <c r="O8" s="56">
        <f t="shared" si="4"/>
        <v>54</v>
      </c>
      <c r="Q8">
        <f t="shared" si="5"/>
        <v>3</v>
      </c>
      <c r="R8">
        <f t="shared" si="6"/>
        <v>3</v>
      </c>
      <c r="S8">
        <f t="shared" si="7"/>
        <v>3</v>
      </c>
      <c r="T8">
        <f t="shared" si="8"/>
        <v>54</v>
      </c>
    </row>
    <row r="9" spans="1:20" ht="12.75" customHeight="1">
      <c r="A9" s="57">
        <f t="shared" si="0"/>
        <v>37</v>
      </c>
      <c r="B9" s="55" t="s">
        <v>131</v>
      </c>
      <c r="C9" s="55" t="s">
        <v>98</v>
      </c>
      <c r="D9" s="58"/>
      <c r="E9" s="55"/>
      <c r="F9" s="59">
        <v>1</v>
      </c>
      <c r="G9" s="55"/>
      <c r="H9" s="60">
        <v>4</v>
      </c>
      <c r="I9" s="60"/>
      <c r="J9" s="60"/>
      <c r="K9" s="61"/>
      <c r="L9" s="50">
        <f t="shared" si="1"/>
        <v>1</v>
      </c>
      <c r="M9" s="50">
        <f t="shared" si="2"/>
        <v>4</v>
      </c>
      <c r="N9" s="50" t="str">
        <f t="shared" si="3"/>
        <v> </v>
      </c>
      <c r="O9" s="56">
        <f t="shared" si="4"/>
        <v>37</v>
      </c>
      <c r="P9" s="72"/>
      <c r="Q9">
        <f t="shared" si="5"/>
        <v>1</v>
      </c>
      <c r="R9">
        <f t="shared" si="6"/>
        <v>4</v>
      </c>
      <c r="S9">
        <f t="shared" si="7"/>
        <v>21</v>
      </c>
      <c r="T9">
        <f t="shared" si="8"/>
        <v>37</v>
      </c>
    </row>
    <row r="10" spans="1:20" ht="12.75" customHeight="1">
      <c r="A10" s="57">
        <f t="shared" si="0"/>
        <v>36</v>
      </c>
      <c r="B10" s="55" t="s">
        <v>132</v>
      </c>
      <c r="C10" s="55" t="s">
        <v>27</v>
      </c>
      <c r="D10" s="59"/>
      <c r="E10" s="55"/>
      <c r="F10" s="59"/>
      <c r="G10" s="55">
        <v>1</v>
      </c>
      <c r="H10" s="60">
        <v>5</v>
      </c>
      <c r="I10" s="60"/>
      <c r="J10" s="60"/>
      <c r="K10" s="61"/>
      <c r="L10" s="50">
        <f t="shared" si="1"/>
        <v>1</v>
      </c>
      <c r="M10" s="50">
        <f t="shared" si="2"/>
        <v>5</v>
      </c>
      <c r="N10" s="50" t="str">
        <f t="shared" si="3"/>
        <v> </v>
      </c>
      <c r="O10" s="56">
        <f t="shared" si="4"/>
        <v>36</v>
      </c>
      <c r="Q10">
        <f t="shared" si="5"/>
        <v>1</v>
      </c>
      <c r="R10">
        <f t="shared" si="6"/>
        <v>5</v>
      </c>
      <c r="S10">
        <f t="shared" si="7"/>
        <v>21</v>
      </c>
      <c r="T10">
        <f t="shared" si="8"/>
        <v>36</v>
      </c>
    </row>
    <row r="11" spans="1:20" ht="12.75" customHeight="1">
      <c r="A11" s="57">
        <f t="shared" si="0"/>
        <v>19</v>
      </c>
      <c r="B11" s="55" t="s">
        <v>133</v>
      </c>
      <c r="C11" s="55" t="s">
        <v>112</v>
      </c>
      <c r="D11" s="59"/>
      <c r="E11" s="55"/>
      <c r="F11" s="59"/>
      <c r="G11" s="55"/>
      <c r="H11" s="60">
        <v>2</v>
      </c>
      <c r="I11" s="60"/>
      <c r="J11" s="60"/>
      <c r="K11" s="61"/>
      <c r="L11" s="50">
        <f t="shared" si="1"/>
        <v>2</v>
      </c>
      <c r="M11" s="50" t="str">
        <f t="shared" si="2"/>
        <v> </v>
      </c>
      <c r="N11" s="50" t="str">
        <f t="shared" si="3"/>
        <v> </v>
      </c>
      <c r="O11" s="56">
        <f t="shared" si="4"/>
        <v>19</v>
      </c>
      <c r="P11" s="71"/>
      <c r="Q11" s="71">
        <f t="shared" si="5"/>
        <v>2</v>
      </c>
      <c r="R11" s="71">
        <f t="shared" si="6"/>
        <v>21</v>
      </c>
      <c r="S11" s="71">
        <f t="shared" si="7"/>
        <v>21</v>
      </c>
      <c r="T11" s="71">
        <f t="shared" si="8"/>
        <v>19</v>
      </c>
    </row>
    <row r="12" spans="1:20" ht="12.75" customHeight="1">
      <c r="A12" s="74">
        <f t="shared" si="0"/>
        <v>17</v>
      </c>
      <c r="B12" s="75" t="s">
        <v>134</v>
      </c>
      <c r="C12" s="75" t="s">
        <v>28</v>
      </c>
      <c r="D12" s="76"/>
      <c r="E12" s="75">
        <v>4</v>
      </c>
      <c r="F12" s="76"/>
      <c r="G12" s="75"/>
      <c r="H12" s="77"/>
      <c r="I12" s="77"/>
      <c r="J12" s="77"/>
      <c r="K12" s="78"/>
      <c r="L12" s="79">
        <f t="shared" si="1"/>
        <v>4</v>
      </c>
      <c r="M12" s="79" t="str">
        <f t="shared" si="2"/>
        <v> </v>
      </c>
      <c r="N12" s="79" t="str">
        <f t="shared" si="3"/>
        <v> </v>
      </c>
      <c r="O12" s="80">
        <f t="shared" si="4"/>
        <v>17</v>
      </c>
      <c r="P12" s="73"/>
      <c r="Q12">
        <f t="shared" si="5"/>
        <v>4</v>
      </c>
      <c r="R12">
        <f t="shared" si="6"/>
        <v>21</v>
      </c>
      <c r="S12">
        <f t="shared" si="7"/>
        <v>21</v>
      </c>
      <c r="T12">
        <f t="shared" si="8"/>
        <v>17</v>
      </c>
    </row>
    <row r="13" spans="1:20" ht="12.75" customHeight="1">
      <c r="A13" s="74">
        <f>21*8-D13-E13-F13-G13-H13-I13-J13-K13-((8-COUNT(D13:K13))*21)</f>
        <v>17</v>
      </c>
      <c r="B13" s="75" t="s">
        <v>135</v>
      </c>
      <c r="C13" s="75" t="s">
        <v>27</v>
      </c>
      <c r="D13" s="76"/>
      <c r="E13" s="75"/>
      <c r="F13" s="76">
        <v>4</v>
      </c>
      <c r="G13" s="75"/>
      <c r="H13" s="77"/>
      <c r="I13" s="77"/>
      <c r="J13" s="77"/>
      <c r="K13" s="78"/>
      <c r="L13" s="79">
        <f>IF(Q13&gt;20," ",Q13)</f>
        <v>4</v>
      </c>
      <c r="M13" s="79" t="str">
        <f>IF(R13&gt;20," ",R13)</f>
        <v> </v>
      </c>
      <c r="N13" s="79" t="str">
        <f>IF(S13&gt;20," ",S13)</f>
        <v> </v>
      </c>
      <c r="O13" s="80">
        <f>IF(T13&lt;1," ",T13)</f>
        <v>17</v>
      </c>
      <c r="P13" s="73"/>
      <c r="Q13">
        <f>IF(COUNT(D13:K13)&gt;0,SMALL(D13:K13,1),21)</f>
        <v>4</v>
      </c>
      <c r="R13">
        <f>IF(COUNT(D13:K13)&gt;1,SMALL(D13:K13,2),21)</f>
        <v>21</v>
      </c>
      <c r="S13">
        <f>IF(COUNT(D13:K13)&gt;2,SMALL(D13:K13,3),21)</f>
        <v>21</v>
      </c>
      <c r="T13">
        <f>21*3-Q13-R13-S13-((3-COUNT(Q13:S13))*21)</f>
        <v>17</v>
      </c>
    </row>
    <row r="14" spans="1:20" ht="12.75" customHeight="1">
      <c r="A14" s="74">
        <f>21*8-D14-E14-F14-G14-H14-I14-J14-K14-((8-COUNT(D14:K14))*21)</f>
        <v>16</v>
      </c>
      <c r="B14" s="75" t="s">
        <v>136</v>
      </c>
      <c r="C14" s="75" t="s">
        <v>28</v>
      </c>
      <c r="D14" s="76"/>
      <c r="E14" s="75">
        <v>5</v>
      </c>
      <c r="F14" s="76"/>
      <c r="G14" s="75"/>
      <c r="H14" s="77"/>
      <c r="I14" s="77"/>
      <c r="J14" s="77"/>
      <c r="K14" s="78"/>
      <c r="L14" s="79">
        <f>IF(Q14&gt;20," ",Q14)</f>
        <v>5</v>
      </c>
      <c r="M14" s="79" t="str">
        <f>IF(R14&gt;20," ",R14)</f>
        <v> </v>
      </c>
      <c r="N14" s="79" t="str">
        <f>IF(S14&gt;20," ",S14)</f>
        <v> </v>
      </c>
      <c r="O14" s="80">
        <f>IF(T14&lt;1," ",T14)</f>
        <v>16</v>
      </c>
      <c r="P14" s="73"/>
      <c r="Q14">
        <f>IF(COUNT(D14:K14)&gt;0,SMALL(D14:K14,1),21)</f>
        <v>5</v>
      </c>
      <c r="R14">
        <f>IF(COUNT(D14:K14)&gt;1,SMALL(D14:K14,2),21)</f>
        <v>21</v>
      </c>
      <c r="S14">
        <f>IF(COUNT(D14:K14)&gt;2,SMALL(D14:K14,3),21)</f>
        <v>21</v>
      </c>
      <c r="T14">
        <f>21*3-Q14-R14-S14-((3-COUNT(Q14:S14))*21)</f>
        <v>16</v>
      </c>
    </row>
    <row r="15" spans="1:20" ht="12.75" customHeight="1" thickBot="1">
      <c r="A15" s="20">
        <f t="shared" si="0"/>
        <v>0</v>
      </c>
      <c r="B15" s="21"/>
      <c r="C15" s="21"/>
      <c r="D15" s="22"/>
      <c r="E15" s="21"/>
      <c r="F15" s="22"/>
      <c r="G15" s="21"/>
      <c r="H15" s="23"/>
      <c r="I15" s="23"/>
      <c r="J15" s="23"/>
      <c r="K15" s="24"/>
      <c r="L15" s="25" t="str">
        <f t="shared" si="1"/>
        <v> </v>
      </c>
      <c r="M15" s="21" t="str">
        <f t="shared" si="2"/>
        <v> </v>
      </c>
      <c r="N15" s="21" t="str">
        <f t="shared" si="3"/>
        <v> </v>
      </c>
      <c r="O15" s="26" t="str">
        <f t="shared" si="4"/>
        <v> </v>
      </c>
      <c r="Q15">
        <f t="shared" si="5"/>
        <v>21</v>
      </c>
      <c r="R15">
        <f t="shared" si="6"/>
        <v>21</v>
      </c>
      <c r="S15">
        <f t="shared" si="7"/>
        <v>21</v>
      </c>
      <c r="T15">
        <f t="shared" si="8"/>
        <v>0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2008-12-27T15:00:53Z</cp:lastPrinted>
  <dcterms:created xsi:type="dcterms:W3CDTF">2003-01-08T09:38:39Z</dcterms:created>
  <dcterms:modified xsi:type="dcterms:W3CDTF">2012-12-03T16:20:28Z</dcterms:modified>
  <cp:category/>
  <cp:version/>
  <cp:contentType/>
  <cp:contentStatus/>
</cp:coreProperties>
</file>