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'Sammenlagt'!$A$1:$K$67</definedName>
    <definedName name="_xlnm.Print_Area" localSheetId="5">'vh'!$A$1:$O$45</definedName>
  </definedNames>
  <calcPr fullCalcOnLoad="1"/>
</workbook>
</file>

<file path=xl/sharedStrings.xml><?xml version="1.0" encoding="utf-8"?>
<sst xmlns="http://schemas.openxmlformats.org/spreadsheetml/2006/main" count="482" uniqueCount="192">
  <si>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</si>
  <si>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</si>
  <si>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</si>
  <si>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</si>
  <si>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</si>
  <si>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</si>
  <si>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</si>
  <si>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</si>
  <si>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</si>
  <si>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</si>
  <si>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Roy Fjeld</t>
  </si>
  <si>
    <t>Eidskog JFF</t>
  </si>
  <si>
    <t>Thomas Ødegård</t>
  </si>
  <si>
    <t>Brandval JFF</t>
  </si>
  <si>
    <t>Halfdan Sangnes</t>
  </si>
  <si>
    <t>Odal SFK</t>
  </si>
  <si>
    <t>Dag Even Nygårdseter</t>
  </si>
  <si>
    <t>Ola Sjøli</t>
  </si>
  <si>
    <t>Oslo Sportsfiskere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</si>
  <si>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</si>
  <si>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</si>
  <si>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</si>
  <si>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</si>
  <si>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</si>
  <si>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</si>
  <si>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</si>
  <si>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</si>
  <si>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</si>
  <si>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</si>
  <si>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Jorunn Bekkensten</t>
  </si>
  <si>
    <t>Ruth M Ramstad</t>
  </si>
  <si>
    <t>Niklas Strengelsrud</t>
  </si>
  <si>
    <t>Terje Reinertsen</t>
  </si>
  <si>
    <t>Drammen Sportsfiskere</t>
  </si>
  <si>
    <t>Steinar Olsen</t>
  </si>
  <si>
    <t>SFK Pimpel Sør</t>
  </si>
  <si>
    <t>Per Erik Hellerud</t>
  </si>
  <si>
    <t>Magne Moløkken</t>
  </si>
  <si>
    <t>Odd Ringstad</t>
  </si>
  <si>
    <t>Christer Fossen</t>
  </si>
  <si>
    <t>Tonje Hauger</t>
  </si>
  <si>
    <t>Jan Morten Fossen</t>
  </si>
  <si>
    <t>Lisbeth Bjørnstad</t>
  </si>
  <si>
    <t>Fet JFF</t>
  </si>
  <si>
    <t>Åge R. Nilsen</t>
  </si>
  <si>
    <t>Svein Inge Stangenes</t>
  </si>
  <si>
    <t>Thea Emilie Rudshaug</t>
  </si>
  <si>
    <t>Kenneth Jernberg</t>
  </si>
  <si>
    <t>Therese Larsson Jernberg</t>
  </si>
  <si>
    <t>Lars Magnus Bjørnstad</t>
  </si>
  <si>
    <t>|</t>
  </si>
  <si>
    <t>Magnus Riksfjord</t>
  </si>
  <si>
    <t>Trysil SFK</t>
  </si>
  <si>
    <t>Vidar Komperud</t>
  </si>
  <si>
    <t>Hof Vestre JFF</t>
  </si>
  <si>
    <t>May Leikåsen</t>
  </si>
  <si>
    <t>Nannestad JFF</t>
  </si>
  <si>
    <t>Jim Bekken</t>
  </si>
  <si>
    <t>Bent Fjeld</t>
  </si>
  <si>
    <t>Knut Vadholm</t>
  </si>
  <si>
    <t>Jan Espelid</t>
  </si>
  <si>
    <t>Kjell Kolstad</t>
  </si>
  <si>
    <t>Finn Erik Lerdalen</t>
  </si>
  <si>
    <t>Nadja Fleischeuer</t>
  </si>
  <si>
    <t>Lars Roar Benterud</t>
  </si>
  <si>
    <t>Remi Andre Dahl</t>
  </si>
  <si>
    <t>Svein Arne Gjelsnesvangen</t>
  </si>
  <si>
    <t>Rømskog JFF</t>
  </si>
  <si>
    <t>Eikern FVF</t>
  </si>
  <si>
    <t>Drammens Sportsfiskere</t>
  </si>
  <si>
    <t>Ole G Ramstad</t>
  </si>
  <si>
    <t>Odd Henning Hansen</t>
  </si>
  <si>
    <t>Tom Erling Haugen</t>
  </si>
  <si>
    <t>SFK Minken</t>
  </si>
  <si>
    <t>Birgit E. Høgbrenna</t>
  </si>
  <si>
    <t>Sigurd Bringebøen</t>
  </si>
  <si>
    <t>Erling Johnsrud</t>
  </si>
  <si>
    <t>Terje Dahlen</t>
  </si>
  <si>
    <t>Tor Ivar Bjørnstad</t>
  </si>
  <si>
    <t>Gjerdrum SFK</t>
  </si>
  <si>
    <t>Svein Ivar Fjeld</t>
  </si>
  <si>
    <t>Johnny Braata</t>
  </si>
  <si>
    <t>Ole Solberg</t>
  </si>
  <si>
    <t>Eivind Holt</t>
  </si>
  <si>
    <t>Siljan JFF</t>
  </si>
  <si>
    <t>Jan Petter Dalen</t>
  </si>
  <si>
    <t>Aasmund Sæter</t>
  </si>
  <si>
    <t>Heidi Sveen</t>
  </si>
  <si>
    <t>GTSFK</t>
  </si>
  <si>
    <t>Trøgstad JFF</t>
  </si>
  <si>
    <t>Fredrik Alvim</t>
  </si>
  <si>
    <t>Andreas Nygårdseter</t>
  </si>
  <si>
    <t>Bjørn Skogseth</t>
  </si>
  <si>
    <t>Rune Merli</t>
  </si>
  <si>
    <t>Udnes JFF</t>
  </si>
  <si>
    <t>Finn Willy Eriksson</t>
  </si>
  <si>
    <t>Kirsti Eriksson</t>
  </si>
  <si>
    <t>May A Østby</t>
  </si>
  <si>
    <t>Pål Hedenstad</t>
  </si>
  <si>
    <t>Birgit Brøderud</t>
  </si>
  <si>
    <t>Tommy Iversen</t>
  </si>
  <si>
    <t>Atle Nordheim</t>
  </si>
  <si>
    <t>Pål Fjeld</t>
  </si>
  <si>
    <t>Frode Engen</t>
  </si>
  <si>
    <t>Glomsrudkollen JFF</t>
  </si>
  <si>
    <t>Sittichok Sila</t>
  </si>
  <si>
    <t>Johnny Kildalen</t>
  </si>
  <si>
    <t>Løten JFF</t>
  </si>
  <si>
    <t>Lars Hanssen</t>
  </si>
  <si>
    <t>Bjørn Egil Fredheim</t>
  </si>
  <si>
    <t>Rune Tyskerud</t>
  </si>
  <si>
    <t>Vidar Årnes</t>
  </si>
  <si>
    <t>Terje Tørmoen</t>
  </si>
  <si>
    <t>Espen Nedgården</t>
  </si>
  <si>
    <t>Jonny Bækken</t>
  </si>
  <si>
    <t>Tommy Gustavsen</t>
  </si>
  <si>
    <t>Gunnar Øverby</t>
  </si>
  <si>
    <t>Steinar Schjager</t>
  </si>
  <si>
    <t>Henrik Bringebøen</t>
  </si>
  <si>
    <t>Runar Sperstad</t>
  </si>
  <si>
    <t>Anders Wold</t>
  </si>
  <si>
    <t>Ole Kristian Tveiten</t>
  </si>
  <si>
    <t>Lukas Oterholt</t>
  </si>
  <si>
    <t>Jarle Pedersen</t>
  </si>
  <si>
    <t>Tove Holm</t>
  </si>
  <si>
    <t>Moss Sportsfiskere</t>
  </si>
  <si>
    <t>Lucian Iurac</t>
  </si>
  <si>
    <t>Erik Tjernsmo</t>
  </si>
  <si>
    <t>Jonas Bekkedal</t>
  </si>
  <si>
    <t>Sandefjord JFF</t>
  </si>
  <si>
    <t>Norgescup isfiske 2019  Sammenlagt</t>
  </si>
  <si>
    <t>Norgescup isfiske 2019  senior herrer</t>
  </si>
  <si>
    <t>Norgescup isfiske 2019  senior damer</t>
  </si>
  <si>
    <t>Norgescup isfiske 2019  junior gutt</t>
  </si>
  <si>
    <t>Norgescup isfiske 2019  junior jente</t>
  </si>
  <si>
    <t>Norgescup isfiske 2019  veteran herrer</t>
  </si>
  <si>
    <t>Norgescup isfiske 2019  veteran damer</t>
  </si>
  <si>
    <t>Skumsjøen</t>
  </si>
  <si>
    <t>Tullreien</t>
  </si>
  <si>
    <t>Storsjøen</t>
  </si>
  <si>
    <t>Nessjøen</t>
  </si>
  <si>
    <t>Lyseren</t>
  </si>
  <si>
    <t>Hallevannet</t>
  </si>
  <si>
    <t>Katrine Dalen</t>
  </si>
  <si>
    <t>Perca SFK</t>
  </si>
  <si>
    <t>Jonas Fjeld</t>
  </si>
  <si>
    <t>Glenn Andre Johannessen</t>
  </si>
  <si>
    <t>Østsiden JFF</t>
  </si>
  <si>
    <t>Ann Christin Bamrud</t>
  </si>
  <si>
    <t>Tone Brustad</t>
  </si>
  <si>
    <t>Nina Merethe Tørmoen</t>
  </si>
  <si>
    <t>Johan Alexzander Ruud</t>
  </si>
  <si>
    <t>Sondre Eikbråten</t>
  </si>
  <si>
    <t>Yulian Holtslag</t>
  </si>
  <si>
    <t>Elias Ericsson</t>
  </si>
  <si>
    <t>Celine Bjørnstad</t>
  </si>
  <si>
    <t>Hans Holen</t>
  </si>
  <si>
    <t>Sonni I Sangnes</t>
  </si>
  <si>
    <t>Heidi Karstensen</t>
  </si>
  <si>
    <t>Hans Terje Lindgren</t>
  </si>
  <si>
    <t>Per Einar Fjeld</t>
  </si>
  <si>
    <t>Fredrik Hærnes</t>
  </si>
  <si>
    <t>Sindre K. Andersen</t>
  </si>
  <si>
    <t>Andreas T. Kristoffersen</t>
  </si>
  <si>
    <t>Glenn Andre Johannesen</t>
  </si>
  <si>
    <t>Frode Nerberg</t>
  </si>
  <si>
    <t>AJFF Oslo</t>
  </si>
  <si>
    <t>Kjell Ivar Rudshaug</t>
  </si>
  <si>
    <t>Terje Jørgensen</t>
  </si>
  <si>
    <t>Andreas T, Kristoffersen</t>
  </si>
  <si>
    <t>Knut Arild Nedgården</t>
  </si>
  <si>
    <t>Roger Dalen</t>
  </si>
  <si>
    <t>Geir-Johnny Lund</t>
  </si>
  <si>
    <t>Anders Østmo</t>
  </si>
  <si>
    <t>Juliane A. Jørgensen</t>
  </si>
  <si>
    <t>Christien Holtslag</t>
  </si>
  <si>
    <t>Andreas Moen</t>
  </si>
  <si>
    <t>Gran JFF</t>
  </si>
  <si>
    <t>Lars-Magnus Bjørnstad</t>
  </si>
  <si>
    <t>Tom Erik Fjeld</t>
  </si>
  <si>
    <t>Simen H. Slaastad</t>
  </si>
  <si>
    <t>Sonni Sangnes</t>
  </si>
  <si>
    <t>Jeanette Fick</t>
  </si>
  <si>
    <t>Vivian Pettersen</t>
  </si>
  <si>
    <t>Lise Hærnes</t>
  </si>
  <si>
    <t>Martin Folden</t>
  </si>
  <si>
    <t>Ståle Hellenes</t>
  </si>
  <si>
    <t>Strøket i totalen</t>
  </si>
  <si>
    <t>Norgescup vinner 2019</t>
  </si>
  <si>
    <t>Uttak til Nordisk Mesterskap</t>
  </si>
  <si>
    <t>Svein Kristensen</t>
  </si>
  <si>
    <t>Leiv Joar Kvehaugen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</si>
</sst>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4" fontId="0" fillId="0" borderId="37" xfId="0" applyNumberFormat="1" applyFont="1" applyBorder="1" applyAlignment="1">
      <alignment/>
    </xf>
    <xf numFmtId="179" fontId="3" fillId="0" borderId="31" xfId="0" applyNumberFormat="1" applyFont="1" applyBorder="1" applyAlignment="1">
      <alignment horizontal="center"/>
    </xf>
    <xf numFmtId="179" fontId="3" fillId="0" borderId="32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33" borderId="4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179" fontId="3" fillId="33" borderId="32" xfId="0" applyNumberFormat="1" applyFont="1" applyFill="1" applyBorder="1" applyAlignment="1">
      <alignment horizontal="center"/>
    </xf>
    <xf numFmtId="179" fontId="3" fillId="33" borderId="37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10" xfId="0" applyFont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6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179" fontId="3" fillId="33" borderId="44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37" xfId="0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1" fontId="0" fillId="33" borderId="50" xfId="0" applyNumberFormat="1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51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53" xfId="0" applyFont="1" applyFill="1" applyBorder="1" applyAlignment="1">
      <alignment horizontal="right"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1" fontId="0" fillId="35" borderId="39" xfId="0" applyNumberFormat="1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38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6" borderId="53" xfId="0" applyFont="1" applyFill="1" applyBorder="1" applyAlignment="1">
      <alignment horizontal="right"/>
    </xf>
    <xf numFmtId="0" fontId="0" fillId="36" borderId="53" xfId="0" applyFont="1" applyFill="1" applyBorder="1" applyAlignment="1">
      <alignment/>
    </xf>
    <xf numFmtId="0" fontId="0" fillId="36" borderId="55" xfId="0" applyFont="1" applyFill="1" applyBorder="1" applyAlignment="1">
      <alignment/>
    </xf>
    <xf numFmtId="0" fontId="0" fillId="36" borderId="5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16" xfId="0" applyFont="1" applyFill="1" applyBorder="1" applyAlignment="1">
      <alignment horizontal="right"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1" fillId="33" borderId="3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63" customWidth="1"/>
    <col min="12" max="12" width="5.33203125" style="40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135" t="s">
        <v>130</v>
      </c>
      <c r="B1" s="136"/>
      <c r="C1" s="136"/>
      <c r="D1" s="136"/>
      <c r="E1" s="1"/>
      <c r="F1" s="1"/>
      <c r="G1" s="1"/>
      <c r="H1" s="1"/>
      <c r="I1" s="1"/>
      <c r="J1" s="1"/>
      <c r="K1" s="58"/>
    </row>
    <row r="2" spans="1:22" ht="24.75" customHeight="1" thickBot="1">
      <c r="A2" s="27"/>
      <c r="B2" s="28"/>
      <c r="C2" s="85"/>
      <c r="D2" s="1"/>
      <c r="E2" s="1"/>
      <c r="F2" s="86" t="s">
        <v>3</v>
      </c>
      <c r="G2" s="1"/>
      <c r="H2" s="2"/>
      <c r="I2" s="3"/>
      <c r="J2" s="4"/>
      <c r="K2" s="59"/>
      <c r="S2" s="99"/>
      <c r="T2" s="137" t="s">
        <v>187</v>
      </c>
      <c r="U2" s="138"/>
      <c r="V2" s="138"/>
    </row>
    <row r="3" spans="1:15" ht="15.75" customHeight="1">
      <c r="A3" s="29"/>
      <c r="B3" s="25"/>
      <c r="C3" s="84" t="s">
        <v>137</v>
      </c>
      <c r="D3" s="84" t="s">
        <v>138</v>
      </c>
      <c r="E3" s="84" t="s">
        <v>139</v>
      </c>
      <c r="F3" s="84" t="s">
        <v>140</v>
      </c>
      <c r="G3" s="84" t="s">
        <v>141</v>
      </c>
      <c r="H3" s="84" t="s">
        <v>142</v>
      </c>
      <c r="I3" s="30"/>
      <c r="J3" s="26" t="s">
        <v>5</v>
      </c>
      <c r="K3" s="60" t="s">
        <v>0</v>
      </c>
      <c r="O3" t="s">
        <v>50</v>
      </c>
    </row>
    <row r="4" spans="1:19" ht="15.75" customHeight="1" thickBot="1">
      <c r="A4" s="12" t="s">
        <v>1</v>
      </c>
      <c r="B4" s="23" t="s">
        <v>2</v>
      </c>
      <c r="C4" s="32">
        <v>43450</v>
      </c>
      <c r="D4" s="32">
        <v>43471</v>
      </c>
      <c r="E4" s="32">
        <v>43478</v>
      </c>
      <c r="F4" s="32">
        <v>43492</v>
      </c>
      <c r="G4" s="32">
        <v>43499</v>
      </c>
      <c r="H4" s="32">
        <v>43513</v>
      </c>
      <c r="I4" s="33"/>
      <c r="J4" s="31"/>
      <c r="K4" s="61"/>
      <c r="S4" s="65"/>
    </row>
    <row r="5" spans="1:23" s="47" customFormat="1" ht="12.75" customHeight="1">
      <c r="A5" s="100" t="s">
        <v>65</v>
      </c>
      <c r="B5" s="101" t="s">
        <v>35</v>
      </c>
      <c r="C5" s="102">
        <v>6</v>
      </c>
      <c r="D5" s="101">
        <v>3</v>
      </c>
      <c r="E5" s="103">
        <v>8</v>
      </c>
      <c r="F5" s="99">
        <v>15</v>
      </c>
      <c r="G5" s="104">
        <v>2</v>
      </c>
      <c r="H5" s="104">
        <v>2</v>
      </c>
      <c r="I5" s="104"/>
      <c r="J5" s="105"/>
      <c r="K5" s="106">
        <f aca="true" t="shared" si="0" ref="K5:K36">IF(R5&lt;1," ",R5)</f>
        <v>84</v>
      </c>
      <c r="L5" s="107"/>
      <c r="M5" s="108">
        <f aca="true" t="shared" si="1" ref="M5:M36">IF(COUNT(C5:J5)&gt;0,SMALL(C5:J5,1),21)</f>
        <v>2</v>
      </c>
      <c r="N5" s="108">
        <f aca="true" t="shared" si="2" ref="N5:N36">IF(COUNT(C5:J5)&gt;1,SMALL(C5:J5,2),21)</f>
        <v>2</v>
      </c>
      <c r="O5" s="108">
        <f aca="true" t="shared" si="3" ref="O5:O36">IF(COUNT(C5:J5)&gt;2,SMALL(C5:J5,3),21)</f>
        <v>3</v>
      </c>
      <c r="P5" s="108">
        <f aca="true" t="shared" si="4" ref="P5:P36">IF(COUNT(C5:J5)&gt;3,SMALL(C5:J5,4),21)</f>
        <v>6</v>
      </c>
      <c r="Q5" s="108">
        <f aca="true" t="shared" si="5" ref="Q5:Q36">IF(COUNT(C5:J5)&gt;4,SMALL(C5:J5,5),21)</f>
        <v>8</v>
      </c>
      <c r="R5" s="108">
        <f aca="true" t="shared" si="6" ref="R5:R36">21*5-M5-N5-O5-P5-Q5-((5-COUNT(M5:Q5))*21)</f>
        <v>84</v>
      </c>
      <c r="S5" s="139" t="s">
        <v>188</v>
      </c>
      <c r="T5" s="140"/>
      <c r="U5"/>
      <c r="W5"/>
    </row>
    <row r="6" spans="1:23" s="47" customFormat="1" ht="12.75" customHeight="1">
      <c r="A6" s="49" t="s">
        <v>39</v>
      </c>
      <c r="B6" s="50" t="s">
        <v>22</v>
      </c>
      <c r="C6" s="54">
        <v>5</v>
      </c>
      <c r="D6" s="41"/>
      <c r="E6" s="42">
        <v>9</v>
      </c>
      <c r="F6" s="41">
        <v>12</v>
      </c>
      <c r="G6" s="43">
        <v>1</v>
      </c>
      <c r="H6" s="43">
        <v>1</v>
      </c>
      <c r="I6" s="43"/>
      <c r="J6" s="44"/>
      <c r="K6" s="62">
        <f t="shared" si="0"/>
        <v>77</v>
      </c>
      <c r="L6" s="48"/>
      <c r="M6" s="47">
        <f t="shared" si="1"/>
        <v>1</v>
      </c>
      <c r="N6" s="47">
        <f t="shared" si="2"/>
        <v>1</v>
      </c>
      <c r="O6" s="47">
        <f t="shared" si="3"/>
        <v>5</v>
      </c>
      <c r="P6" s="47">
        <f t="shared" si="4"/>
        <v>9</v>
      </c>
      <c r="Q6" s="47">
        <f t="shared" si="5"/>
        <v>12</v>
      </c>
      <c r="R6" s="47">
        <f t="shared" si="6"/>
        <v>77</v>
      </c>
      <c r="W6"/>
    </row>
    <row r="7" spans="1:23" s="47" customFormat="1" ht="12.75" customHeight="1">
      <c r="A7" s="49" t="s">
        <v>126</v>
      </c>
      <c r="B7" s="50" t="s">
        <v>35</v>
      </c>
      <c r="C7" s="54">
        <v>2</v>
      </c>
      <c r="D7" s="41">
        <v>7</v>
      </c>
      <c r="E7" s="42"/>
      <c r="F7" s="41">
        <v>2</v>
      </c>
      <c r="G7" s="43"/>
      <c r="H7" s="43">
        <v>8</v>
      </c>
      <c r="I7" s="43"/>
      <c r="J7" s="44"/>
      <c r="K7" s="62">
        <f t="shared" si="0"/>
        <v>65</v>
      </c>
      <c r="L7" s="48"/>
      <c r="M7" s="47">
        <f t="shared" si="1"/>
        <v>2</v>
      </c>
      <c r="N7" s="47">
        <f t="shared" si="2"/>
        <v>2</v>
      </c>
      <c r="O7" s="47">
        <f t="shared" si="3"/>
        <v>7</v>
      </c>
      <c r="P7" s="47">
        <f t="shared" si="4"/>
        <v>8</v>
      </c>
      <c r="Q7" s="47">
        <f t="shared" si="5"/>
        <v>21</v>
      </c>
      <c r="R7">
        <f t="shared" si="6"/>
        <v>65</v>
      </c>
      <c r="S7"/>
      <c r="T7"/>
      <c r="U7"/>
      <c r="W7"/>
    </row>
    <row r="8" spans="1:22" ht="12.75" customHeight="1">
      <c r="A8" s="49" t="s">
        <v>115</v>
      </c>
      <c r="B8" s="50" t="s">
        <v>9</v>
      </c>
      <c r="C8" s="54"/>
      <c r="D8" s="41">
        <v>6</v>
      </c>
      <c r="E8" s="42">
        <v>2</v>
      </c>
      <c r="F8" s="41">
        <v>10</v>
      </c>
      <c r="G8" s="43"/>
      <c r="H8" s="43">
        <v>10</v>
      </c>
      <c r="I8" s="43"/>
      <c r="J8" s="44"/>
      <c r="K8" s="62">
        <f t="shared" si="0"/>
        <v>56</v>
      </c>
      <c r="L8" s="48"/>
      <c r="M8" s="47">
        <f t="shared" si="1"/>
        <v>2</v>
      </c>
      <c r="N8" s="47">
        <f t="shared" si="2"/>
        <v>6</v>
      </c>
      <c r="O8" s="47">
        <f t="shared" si="3"/>
        <v>10</v>
      </c>
      <c r="P8" s="47">
        <f t="shared" si="4"/>
        <v>10</v>
      </c>
      <c r="Q8" s="47">
        <f t="shared" si="5"/>
        <v>21</v>
      </c>
      <c r="R8">
        <f t="shared" si="6"/>
        <v>56</v>
      </c>
      <c r="V8" s="47"/>
    </row>
    <row r="9" spans="1:22" ht="12.75" customHeight="1">
      <c r="A9" s="49" t="s">
        <v>51</v>
      </c>
      <c r="B9" s="50" t="s">
        <v>35</v>
      </c>
      <c r="C9" s="7">
        <v>11</v>
      </c>
      <c r="D9" s="5">
        <v>17</v>
      </c>
      <c r="E9" s="8"/>
      <c r="F9" s="5">
        <v>1</v>
      </c>
      <c r="G9" s="9"/>
      <c r="H9" s="43">
        <v>5</v>
      </c>
      <c r="I9" s="9"/>
      <c r="J9" s="10"/>
      <c r="K9" s="62">
        <f t="shared" si="0"/>
        <v>50</v>
      </c>
      <c r="M9" s="47">
        <f t="shared" si="1"/>
        <v>1</v>
      </c>
      <c r="N9" s="47">
        <f t="shared" si="2"/>
        <v>5</v>
      </c>
      <c r="O9" s="47">
        <f t="shared" si="3"/>
        <v>11</v>
      </c>
      <c r="P9" s="47">
        <f t="shared" si="4"/>
        <v>17</v>
      </c>
      <c r="Q9" s="47">
        <f t="shared" si="5"/>
        <v>21</v>
      </c>
      <c r="R9">
        <f t="shared" si="6"/>
        <v>50</v>
      </c>
      <c r="V9" s="47"/>
    </row>
    <row r="10" spans="1:22" ht="12.75" customHeight="1">
      <c r="A10" s="11" t="s">
        <v>159</v>
      </c>
      <c r="B10" s="13" t="s">
        <v>35</v>
      </c>
      <c r="C10" s="7"/>
      <c r="D10" s="5">
        <v>1</v>
      </c>
      <c r="E10" s="8">
        <v>4</v>
      </c>
      <c r="F10" s="5"/>
      <c r="G10" s="9"/>
      <c r="H10" s="9">
        <v>12</v>
      </c>
      <c r="I10" s="9"/>
      <c r="J10" s="10"/>
      <c r="K10" s="62">
        <f t="shared" si="0"/>
        <v>46</v>
      </c>
      <c r="M10" s="47">
        <f t="shared" si="1"/>
        <v>1</v>
      </c>
      <c r="N10" s="47">
        <f t="shared" si="2"/>
        <v>4</v>
      </c>
      <c r="O10" s="47">
        <f t="shared" si="3"/>
        <v>12</v>
      </c>
      <c r="P10" s="47">
        <f t="shared" si="4"/>
        <v>21</v>
      </c>
      <c r="Q10" s="47">
        <f t="shared" si="5"/>
        <v>21</v>
      </c>
      <c r="R10">
        <f t="shared" si="6"/>
        <v>46</v>
      </c>
      <c r="V10" s="47"/>
    </row>
    <row r="11" spans="1:22" ht="12.75" customHeight="1">
      <c r="A11" s="11" t="s">
        <v>62</v>
      </c>
      <c r="B11" s="13" t="s">
        <v>9</v>
      </c>
      <c r="C11" s="7">
        <v>19</v>
      </c>
      <c r="D11" s="5">
        <v>20</v>
      </c>
      <c r="E11" s="8">
        <v>5</v>
      </c>
      <c r="F11" s="5">
        <v>5</v>
      </c>
      <c r="G11" s="9"/>
      <c r="H11" s="9">
        <v>17</v>
      </c>
      <c r="I11" s="9"/>
      <c r="J11" s="10"/>
      <c r="K11" s="62">
        <f t="shared" si="0"/>
        <v>39</v>
      </c>
      <c r="M11" s="47">
        <f t="shared" si="1"/>
        <v>5</v>
      </c>
      <c r="N11" s="47">
        <f t="shared" si="2"/>
        <v>5</v>
      </c>
      <c r="O11" s="47">
        <f t="shared" si="3"/>
        <v>17</v>
      </c>
      <c r="P11" s="47">
        <f t="shared" si="4"/>
        <v>19</v>
      </c>
      <c r="Q11" s="47">
        <f t="shared" si="5"/>
        <v>20</v>
      </c>
      <c r="R11">
        <f t="shared" si="6"/>
        <v>39</v>
      </c>
      <c r="V11" s="47"/>
    </row>
    <row r="12" spans="1:22" ht="12.75" customHeight="1">
      <c r="A12" s="49" t="s">
        <v>12</v>
      </c>
      <c r="B12" s="50" t="s">
        <v>7</v>
      </c>
      <c r="C12" s="54">
        <v>3</v>
      </c>
      <c r="D12" s="41">
        <v>2</v>
      </c>
      <c r="E12" s="42"/>
      <c r="F12" s="41"/>
      <c r="G12" s="43"/>
      <c r="H12" s="43"/>
      <c r="I12" s="43"/>
      <c r="J12" s="44"/>
      <c r="K12" s="62">
        <f t="shared" si="0"/>
        <v>37</v>
      </c>
      <c r="L12" s="48"/>
      <c r="M12" s="47">
        <f t="shared" si="1"/>
        <v>2</v>
      </c>
      <c r="N12" s="47">
        <f t="shared" si="2"/>
        <v>3</v>
      </c>
      <c r="O12" s="47">
        <f t="shared" si="3"/>
        <v>21</v>
      </c>
      <c r="P12" s="47">
        <f t="shared" si="4"/>
        <v>21</v>
      </c>
      <c r="Q12" s="47">
        <f t="shared" si="5"/>
        <v>21</v>
      </c>
      <c r="R12">
        <f t="shared" si="6"/>
        <v>37</v>
      </c>
      <c r="V12" s="47"/>
    </row>
    <row r="13" spans="1:22" ht="12.75" customHeight="1">
      <c r="A13" s="49" t="s">
        <v>90</v>
      </c>
      <c r="B13" s="50" t="s">
        <v>22</v>
      </c>
      <c r="C13" s="54">
        <v>17</v>
      </c>
      <c r="D13" s="41">
        <v>5</v>
      </c>
      <c r="E13" s="42"/>
      <c r="F13" s="41"/>
      <c r="G13" s="43">
        <v>6</v>
      </c>
      <c r="H13" s="43">
        <v>19</v>
      </c>
      <c r="I13" s="43"/>
      <c r="J13" s="44"/>
      <c r="K13" s="62">
        <f t="shared" si="0"/>
        <v>37</v>
      </c>
      <c r="L13" s="48"/>
      <c r="M13" s="47">
        <f t="shared" si="1"/>
        <v>5</v>
      </c>
      <c r="N13" s="47">
        <f t="shared" si="2"/>
        <v>6</v>
      </c>
      <c r="O13" s="47">
        <f t="shared" si="3"/>
        <v>17</v>
      </c>
      <c r="P13" s="47">
        <f t="shared" si="4"/>
        <v>19</v>
      </c>
      <c r="Q13" s="47">
        <f t="shared" si="5"/>
        <v>21</v>
      </c>
      <c r="R13">
        <f t="shared" si="6"/>
        <v>37</v>
      </c>
      <c r="V13" s="47"/>
    </row>
    <row r="14" spans="1:22" ht="12.75" customHeight="1">
      <c r="A14" s="11" t="s">
        <v>31</v>
      </c>
      <c r="B14" s="13" t="s">
        <v>22</v>
      </c>
      <c r="C14" s="7">
        <v>9</v>
      </c>
      <c r="D14" s="5">
        <v>14</v>
      </c>
      <c r="E14" s="8"/>
      <c r="F14" s="5"/>
      <c r="G14" s="9">
        <v>4</v>
      </c>
      <c r="H14" s="9"/>
      <c r="I14" s="9"/>
      <c r="J14" s="10"/>
      <c r="K14" s="62">
        <f t="shared" si="0"/>
        <v>36</v>
      </c>
      <c r="M14" s="47">
        <f t="shared" si="1"/>
        <v>4</v>
      </c>
      <c r="N14" s="47">
        <f t="shared" si="2"/>
        <v>9</v>
      </c>
      <c r="O14" s="47">
        <f t="shared" si="3"/>
        <v>14</v>
      </c>
      <c r="P14" s="47">
        <f t="shared" si="4"/>
        <v>21</v>
      </c>
      <c r="Q14" s="47">
        <f t="shared" si="5"/>
        <v>21</v>
      </c>
      <c r="R14">
        <f t="shared" si="6"/>
        <v>36</v>
      </c>
      <c r="V14" s="47"/>
    </row>
    <row r="15" spans="1:22" ht="12.75" customHeight="1">
      <c r="A15" s="11" t="s">
        <v>58</v>
      </c>
      <c r="B15" s="13" t="s">
        <v>11</v>
      </c>
      <c r="C15" s="7">
        <v>8</v>
      </c>
      <c r="D15" s="5"/>
      <c r="E15" s="8"/>
      <c r="F15" s="5">
        <v>9</v>
      </c>
      <c r="G15" s="9"/>
      <c r="H15" s="9">
        <v>13</v>
      </c>
      <c r="I15" s="9"/>
      <c r="J15" s="10"/>
      <c r="K15" s="62">
        <f t="shared" si="0"/>
        <v>33</v>
      </c>
      <c r="M15" s="47">
        <f t="shared" si="1"/>
        <v>8</v>
      </c>
      <c r="N15" s="47">
        <f t="shared" si="2"/>
        <v>9</v>
      </c>
      <c r="O15" s="47">
        <f t="shared" si="3"/>
        <v>13</v>
      </c>
      <c r="P15" s="47">
        <f t="shared" si="4"/>
        <v>21</v>
      </c>
      <c r="Q15" s="47">
        <f t="shared" si="5"/>
        <v>21</v>
      </c>
      <c r="R15">
        <f t="shared" si="6"/>
        <v>33</v>
      </c>
      <c r="V15" s="47"/>
    </row>
    <row r="16" spans="1:22" ht="12.75" customHeight="1">
      <c r="A16" s="49" t="s">
        <v>14</v>
      </c>
      <c r="B16" s="50" t="s">
        <v>7</v>
      </c>
      <c r="C16" s="54"/>
      <c r="D16" s="41"/>
      <c r="E16" s="42">
        <v>3</v>
      </c>
      <c r="F16" s="41"/>
      <c r="G16" s="43">
        <v>8</v>
      </c>
      <c r="H16" s="43"/>
      <c r="I16" s="43"/>
      <c r="J16" s="44"/>
      <c r="K16" s="62">
        <f t="shared" si="0"/>
        <v>31</v>
      </c>
      <c r="L16" s="48"/>
      <c r="M16" s="47">
        <f t="shared" si="1"/>
        <v>3</v>
      </c>
      <c r="N16" s="47">
        <f t="shared" si="2"/>
        <v>8</v>
      </c>
      <c r="O16" s="47">
        <f t="shared" si="3"/>
        <v>21</v>
      </c>
      <c r="P16" s="47">
        <f t="shared" si="4"/>
        <v>21</v>
      </c>
      <c r="Q16" s="47">
        <f t="shared" si="5"/>
        <v>21</v>
      </c>
      <c r="R16">
        <f t="shared" si="6"/>
        <v>31</v>
      </c>
      <c r="V16" s="47"/>
    </row>
    <row r="17" spans="1:22" ht="12.75" customHeight="1">
      <c r="A17" s="49" t="s">
        <v>26</v>
      </c>
      <c r="B17" s="50" t="s">
        <v>56</v>
      </c>
      <c r="C17" s="54"/>
      <c r="D17" s="41"/>
      <c r="E17" s="42">
        <v>13</v>
      </c>
      <c r="F17" s="41"/>
      <c r="G17" s="43">
        <v>16</v>
      </c>
      <c r="H17" s="43">
        <v>3</v>
      </c>
      <c r="I17" s="43"/>
      <c r="J17" s="44"/>
      <c r="K17" s="62">
        <f t="shared" si="0"/>
        <v>31</v>
      </c>
      <c r="L17" s="48"/>
      <c r="M17" s="47">
        <f t="shared" si="1"/>
        <v>3</v>
      </c>
      <c r="N17" s="47">
        <f t="shared" si="2"/>
        <v>13</v>
      </c>
      <c r="O17" s="47">
        <f t="shared" si="3"/>
        <v>16</v>
      </c>
      <c r="P17" s="47">
        <f t="shared" si="4"/>
        <v>21</v>
      </c>
      <c r="Q17" s="47">
        <f t="shared" si="5"/>
        <v>21</v>
      </c>
      <c r="R17">
        <f t="shared" si="6"/>
        <v>31</v>
      </c>
      <c r="V17" s="47"/>
    </row>
    <row r="18" spans="1:22" ht="12.75" customHeight="1">
      <c r="A18" s="11" t="s">
        <v>71</v>
      </c>
      <c r="B18" s="13" t="s">
        <v>7</v>
      </c>
      <c r="C18" s="7">
        <v>7</v>
      </c>
      <c r="D18" s="5">
        <v>4</v>
      </c>
      <c r="E18" s="8"/>
      <c r="F18" s="5"/>
      <c r="G18" s="9"/>
      <c r="H18" s="9"/>
      <c r="I18" s="9"/>
      <c r="J18" s="10"/>
      <c r="K18" s="62">
        <f t="shared" si="0"/>
        <v>31</v>
      </c>
      <c r="M18" s="47">
        <f t="shared" si="1"/>
        <v>4</v>
      </c>
      <c r="N18" s="47">
        <f t="shared" si="2"/>
        <v>7</v>
      </c>
      <c r="O18" s="47">
        <f t="shared" si="3"/>
        <v>21</v>
      </c>
      <c r="P18" s="47">
        <f t="shared" si="4"/>
        <v>21</v>
      </c>
      <c r="Q18" s="47">
        <f t="shared" si="5"/>
        <v>21</v>
      </c>
      <c r="R18">
        <f t="shared" si="6"/>
        <v>31</v>
      </c>
      <c r="V18" s="47"/>
    </row>
    <row r="19" spans="1:22" ht="12.75" customHeight="1">
      <c r="A19" s="49" t="s">
        <v>8</v>
      </c>
      <c r="B19" s="50" t="s">
        <v>9</v>
      </c>
      <c r="C19" s="54">
        <v>15</v>
      </c>
      <c r="D19" s="41"/>
      <c r="E19" s="42">
        <v>20</v>
      </c>
      <c r="F19" s="41"/>
      <c r="G19" s="43">
        <v>15</v>
      </c>
      <c r="H19" s="43">
        <v>4</v>
      </c>
      <c r="I19" s="43"/>
      <c r="J19" s="44"/>
      <c r="K19" s="62">
        <f t="shared" si="0"/>
        <v>30</v>
      </c>
      <c r="L19" s="48"/>
      <c r="M19" s="47">
        <f t="shared" si="1"/>
        <v>4</v>
      </c>
      <c r="N19" s="47">
        <f t="shared" si="2"/>
        <v>15</v>
      </c>
      <c r="O19" s="47">
        <f t="shared" si="3"/>
        <v>15</v>
      </c>
      <c r="P19" s="47">
        <f t="shared" si="4"/>
        <v>20</v>
      </c>
      <c r="Q19" s="47">
        <f t="shared" si="5"/>
        <v>21</v>
      </c>
      <c r="R19">
        <f t="shared" si="6"/>
        <v>30</v>
      </c>
      <c r="V19" s="47"/>
    </row>
    <row r="20" spans="1:22" ht="12.75" customHeight="1">
      <c r="A20" s="49" t="s">
        <v>118</v>
      </c>
      <c r="B20" s="50" t="s">
        <v>68</v>
      </c>
      <c r="C20" s="54"/>
      <c r="D20" s="41"/>
      <c r="E20" s="42"/>
      <c r="F20" s="41">
        <v>8</v>
      </c>
      <c r="G20" s="43">
        <v>18</v>
      </c>
      <c r="H20" s="43">
        <v>7</v>
      </c>
      <c r="I20" s="43"/>
      <c r="J20" s="44"/>
      <c r="K20" s="62">
        <f t="shared" si="0"/>
        <v>30</v>
      </c>
      <c r="L20" s="48"/>
      <c r="M20" s="47">
        <f t="shared" si="1"/>
        <v>7</v>
      </c>
      <c r="N20" s="47">
        <f t="shared" si="2"/>
        <v>8</v>
      </c>
      <c r="O20" s="47">
        <f t="shared" si="3"/>
        <v>18</v>
      </c>
      <c r="P20" s="47">
        <f t="shared" si="4"/>
        <v>21</v>
      </c>
      <c r="Q20" s="47">
        <f t="shared" si="5"/>
        <v>21</v>
      </c>
      <c r="R20">
        <f t="shared" si="6"/>
        <v>30</v>
      </c>
      <c r="V20" s="47"/>
    </row>
    <row r="21" spans="1:22" ht="12.75" customHeight="1">
      <c r="A21" s="49" t="s">
        <v>117</v>
      </c>
      <c r="B21" s="50" t="s">
        <v>18</v>
      </c>
      <c r="C21" s="54">
        <v>14</v>
      </c>
      <c r="D21" s="41"/>
      <c r="E21" s="42"/>
      <c r="F21" s="41">
        <v>14</v>
      </c>
      <c r="G21" s="43"/>
      <c r="H21" s="43">
        <v>6</v>
      </c>
      <c r="I21" s="43"/>
      <c r="J21" s="44"/>
      <c r="K21" s="62">
        <f t="shared" si="0"/>
        <v>29</v>
      </c>
      <c r="L21" s="48"/>
      <c r="M21" s="47">
        <f t="shared" si="1"/>
        <v>6</v>
      </c>
      <c r="N21" s="47">
        <f t="shared" si="2"/>
        <v>14</v>
      </c>
      <c r="O21" s="47">
        <f t="shared" si="3"/>
        <v>14</v>
      </c>
      <c r="P21" s="47">
        <f t="shared" si="4"/>
        <v>21</v>
      </c>
      <c r="Q21" s="47">
        <f t="shared" si="5"/>
        <v>21</v>
      </c>
      <c r="R21">
        <f t="shared" si="6"/>
        <v>29</v>
      </c>
      <c r="V21" s="47"/>
    </row>
    <row r="22" spans="1:22" ht="12.75" customHeight="1">
      <c r="A22" s="49" t="s">
        <v>40</v>
      </c>
      <c r="B22" s="50" t="s">
        <v>22</v>
      </c>
      <c r="C22" s="54"/>
      <c r="D22" s="41"/>
      <c r="E22" s="42"/>
      <c r="F22" s="41">
        <v>4</v>
      </c>
      <c r="G22" s="43"/>
      <c r="H22" s="43">
        <v>11</v>
      </c>
      <c r="I22" s="43"/>
      <c r="J22" s="44"/>
      <c r="K22" s="62">
        <f t="shared" si="0"/>
        <v>27</v>
      </c>
      <c r="L22" s="48"/>
      <c r="M22" s="47">
        <f t="shared" si="1"/>
        <v>4</v>
      </c>
      <c r="N22" s="47">
        <f t="shared" si="2"/>
        <v>11</v>
      </c>
      <c r="O22" s="47">
        <f t="shared" si="3"/>
        <v>21</v>
      </c>
      <c r="P22" s="47">
        <f t="shared" si="4"/>
        <v>21</v>
      </c>
      <c r="Q22" s="47">
        <f t="shared" si="5"/>
        <v>21</v>
      </c>
      <c r="R22">
        <f t="shared" si="6"/>
        <v>27</v>
      </c>
      <c r="V22" s="47"/>
    </row>
    <row r="23" spans="1:23" ht="12.75" customHeight="1">
      <c r="A23" s="11" t="s">
        <v>64</v>
      </c>
      <c r="B23" s="13" t="s">
        <v>22</v>
      </c>
      <c r="C23" s="7"/>
      <c r="D23" s="5">
        <v>8</v>
      </c>
      <c r="E23" s="8">
        <v>16</v>
      </c>
      <c r="F23" s="5">
        <v>13</v>
      </c>
      <c r="G23" s="9"/>
      <c r="H23" s="9"/>
      <c r="I23" s="9"/>
      <c r="J23" s="10"/>
      <c r="K23" s="62">
        <f t="shared" si="0"/>
        <v>26</v>
      </c>
      <c r="M23" s="47">
        <f t="shared" si="1"/>
        <v>8</v>
      </c>
      <c r="N23" s="47">
        <f t="shared" si="2"/>
        <v>13</v>
      </c>
      <c r="O23" s="47">
        <f t="shared" si="3"/>
        <v>16</v>
      </c>
      <c r="P23" s="47">
        <f t="shared" si="4"/>
        <v>21</v>
      </c>
      <c r="Q23" s="47">
        <f t="shared" si="5"/>
        <v>21</v>
      </c>
      <c r="R23">
        <f t="shared" si="6"/>
        <v>26</v>
      </c>
      <c r="V23" s="47"/>
      <c r="W23" s="47"/>
    </row>
    <row r="24" spans="1:22" ht="12.75" customHeight="1">
      <c r="A24" s="49" t="s">
        <v>112</v>
      </c>
      <c r="B24" s="50" t="s">
        <v>144</v>
      </c>
      <c r="C24" s="54"/>
      <c r="D24" s="41">
        <v>12</v>
      </c>
      <c r="E24" s="42"/>
      <c r="F24" s="41"/>
      <c r="G24" s="43">
        <v>5</v>
      </c>
      <c r="H24" s="43"/>
      <c r="I24" s="43"/>
      <c r="J24" s="44"/>
      <c r="K24" s="62">
        <f t="shared" si="0"/>
        <v>25</v>
      </c>
      <c r="L24" s="48"/>
      <c r="M24" s="47">
        <f t="shared" si="1"/>
        <v>5</v>
      </c>
      <c r="N24" s="47">
        <f t="shared" si="2"/>
        <v>12</v>
      </c>
      <c r="O24" s="47">
        <f t="shared" si="3"/>
        <v>21</v>
      </c>
      <c r="P24" s="47">
        <f t="shared" si="4"/>
        <v>21</v>
      </c>
      <c r="Q24" s="47">
        <f t="shared" si="5"/>
        <v>21</v>
      </c>
      <c r="R24">
        <f t="shared" si="6"/>
        <v>25</v>
      </c>
      <c r="V24" s="47"/>
    </row>
    <row r="25" spans="1:22" ht="12.75" customHeight="1">
      <c r="A25" s="11" t="s">
        <v>16</v>
      </c>
      <c r="B25" s="13" t="s">
        <v>9</v>
      </c>
      <c r="C25" s="54">
        <v>4</v>
      </c>
      <c r="D25" s="5">
        <v>16</v>
      </c>
      <c r="E25" s="8"/>
      <c r="F25" s="5"/>
      <c r="G25" s="9"/>
      <c r="H25" s="9"/>
      <c r="I25" s="9"/>
      <c r="J25" s="10"/>
      <c r="K25" s="62">
        <f t="shared" si="0"/>
        <v>22</v>
      </c>
      <c r="M25" s="47">
        <f t="shared" si="1"/>
        <v>4</v>
      </c>
      <c r="N25" s="47">
        <f t="shared" si="2"/>
        <v>16</v>
      </c>
      <c r="O25" s="47">
        <f t="shared" si="3"/>
        <v>21</v>
      </c>
      <c r="P25" s="47">
        <f t="shared" si="4"/>
        <v>21</v>
      </c>
      <c r="Q25" s="47">
        <f t="shared" si="5"/>
        <v>21</v>
      </c>
      <c r="R25">
        <f t="shared" si="6"/>
        <v>22</v>
      </c>
      <c r="V25" s="47"/>
    </row>
    <row r="26" spans="1:22" ht="12.75" customHeight="1">
      <c r="A26" s="49" t="s">
        <v>114</v>
      </c>
      <c r="B26" s="50" t="s">
        <v>25</v>
      </c>
      <c r="C26" s="54">
        <v>1</v>
      </c>
      <c r="D26" s="41"/>
      <c r="E26" s="42"/>
      <c r="F26" s="41"/>
      <c r="G26" s="43"/>
      <c r="H26" s="43"/>
      <c r="I26" s="43"/>
      <c r="J26" s="44"/>
      <c r="K26" s="62">
        <f t="shared" si="0"/>
        <v>20</v>
      </c>
      <c r="L26" s="48"/>
      <c r="M26" s="47">
        <f t="shared" si="1"/>
        <v>1</v>
      </c>
      <c r="N26" s="47">
        <f t="shared" si="2"/>
        <v>21</v>
      </c>
      <c r="O26" s="47">
        <f t="shared" si="3"/>
        <v>21</v>
      </c>
      <c r="P26" s="47">
        <f t="shared" si="4"/>
        <v>21</v>
      </c>
      <c r="Q26" s="47">
        <f t="shared" si="5"/>
        <v>21</v>
      </c>
      <c r="R26">
        <f t="shared" si="6"/>
        <v>20</v>
      </c>
      <c r="V26" s="47"/>
    </row>
    <row r="27" spans="1:22" ht="12.75" customHeight="1">
      <c r="A27" s="49" t="s">
        <v>108</v>
      </c>
      <c r="B27" s="50" t="s">
        <v>107</v>
      </c>
      <c r="C27" s="54"/>
      <c r="D27" s="41"/>
      <c r="E27" s="42">
        <v>1</v>
      </c>
      <c r="F27" s="41"/>
      <c r="G27" s="43"/>
      <c r="H27" s="43"/>
      <c r="I27" s="43"/>
      <c r="J27" s="44"/>
      <c r="K27" s="62">
        <f t="shared" si="0"/>
        <v>20</v>
      </c>
      <c r="L27" s="48"/>
      <c r="M27" s="47">
        <f t="shared" si="1"/>
        <v>1</v>
      </c>
      <c r="N27" s="47">
        <f t="shared" si="2"/>
        <v>21</v>
      </c>
      <c r="O27" s="47">
        <f t="shared" si="3"/>
        <v>21</v>
      </c>
      <c r="P27" s="47">
        <f t="shared" si="4"/>
        <v>21</v>
      </c>
      <c r="Q27" s="47">
        <f t="shared" si="5"/>
        <v>21</v>
      </c>
      <c r="R27">
        <f t="shared" si="6"/>
        <v>20</v>
      </c>
      <c r="V27" s="47"/>
    </row>
    <row r="28" spans="1:22" ht="12.75" customHeight="1">
      <c r="A28" s="11" t="s">
        <v>41</v>
      </c>
      <c r="B28" s="13" t="s">
        <v>22</v>
      </c>
      <c r="C28" s="7">
        <v>20</v>
      </c>
      <c r="D28" s="5"/>
      <c r="E28" s="8"/>
      <c r="F28" s="5">
        <v>7</v>
      </c>
      <c r="G28" s="9"/>
      <c r="H28" s="9">
        <v>16</v>
      </c>
      <c r="I28" s="9"/>
      <c r="J28" s="10"/>
      <c r="K28" s="62">
        <f t="shared" si="0"/>
        <v>20</v>
      </c>
      <c r="M28" s="47">
        <f t="shared" si="1"/>
        <v>7</v>
      </c>
      <c r="N28" s="47">
        <f t="shared" si="2"/>
        <v>16</v>
      </c>
      <c r="O28" s="47">
        <f t="shared" si="3"/>
        <v>20</v>
      </c>
      <c r="P28" s="47">
        <f t="shared" si="4"/>
        <v>21</v>
      </c>
      <c r="Q28" s="47">
        <f t="shared" si="5"/>
        <v>21</v>
      </c>
      <c r="R28">
        <f t="shared" si="6"/>
        <v>20</v>
      </c>
      <c r="V28" s="47"/>
    </row>
    <row r="29" spans="1:22" ht="12.75" customHeight="1">
      <c r="A29" s="11" t="s">
        <v>6</v>
      </c>
      <c r="B29" s="13" t="s">
        <v>7</v>
      </c>
      <c r="C29" s="7">
        <v>10</v>
      </c>
      <c r="D29" s="5">
        <v>15</v>
      </c>
      <c r="E29" s="8"/>
      <c r="F29" s="5">
        <v>20</v>
      </c>
      <c r="G29" s="9">
        <v>19</v>
      </c>
      <c r="H29" s="9"/>
      <c r="I29" s="9"/>
      <c r="J29" s="10"/>
      <c r="K29" s="62">
        <f t="shared" si="0"/>
        <v>20</v>
      </c>
      <c r="M29" s="47">
        <f t="shared" si="1"/>
        <v>10</v>
      </c>
      <c r="N29" s="47">
        <f t="shared" si="2"/>
        <v>15</v>
      </c>
      <c r="O29" s="47">
        <f t="shared" si="3"/>
        <v>19</v>
      </c>
      <c r="P29" s="47">
        <f t="shared" si="4"/>
        <v>20</v>
      </c>
      <c r="Q29" s="47">
        <f t="shared" si="5"/>
        <v>21</v>
      </c>
      <c r="R29">
        <f t="shared" si="6"/>
        <v>20</v>
      </c>
      <c r="V29" s="47"/>
    </row>
    <row r="30" spans="1:22" ht="12.75" customHeight="1">
      <c r="A30" s="49" t="s">
        <v>145</v>
      </c>
      <c r="B30" s="50" t="s">
        <v>11</v>
      </c>
      <c r="C30" s="54">
        <v>20</v>
      </c>
      <c r="D30" s="41"/>
      <c r="E30" s="42">
        <v>18</v>
      </c>
      <c r="F30" s="41">
        <v>6</v>
      </c>
      <c r="G30" s="43"/>
      <c r="H30" s="43"/>
      <c r="I30" s="43"/>
      <c r="J30" s="44"/>
      <c r="K30" s="62">
        <f t="shared" si="0"/>
        <v>19</v>
      </c>
      <c r="L30" s="48"/>
      <c r="M30" s="47">
        <f t="shared" si="1"/>
        <v>6</v>
      </c>
      <c r="N30" s="47">
        <f t="shared" si="2"/>
        <v>18</v>
      </c>
      <c r="O30" s="47">
        <f t="shared" si="3"/>
        <v>20</v>
      </c>
      <c r="P30" s="47">
        <f t="shared" si="4"/>
        <v>21</v>
      </c>
      <c r="Q30" s="47">
        <f t="shared" si="5"/>
        <v>21</v>
      </c>
      <c r="R30">
        <f t="shared" si="6"/>
        <v>19</v>
      </c>
      <c r="V30" s="47"/>
    </row>
    <row r="31" spans="1:22" ht="12.75" customHeight="1">
      <c r="A31" s="49" t="s">
        <v>77</v>
      </c>
      <c r="B31" s="50" t="s">
        <v>19</v>
      </c>
      <c r="C31" s="54"/>
      <c r="D31" s="41"/>
      <c r="E31" s="42"/>
      <c r="F31" s="41">
        <v>3</v>
      </c>
      <c r="G31" s="43"/>
      <c r="H31" s="43"/>
      <c r="I31" s="43"/>
      <c r="J31" s="44"/>
      <c r="K31" s="62">
        <f t="shared" si="0"/>
        <v>18</v>
      </c>
      <c r="L31" s="48"/>
      <c r="M31" s="47">
        <f t="shared" si="1"/>
        <v>3</v>
      </c>
      <c r="N31" s="47">
        <f t="shared" si="2"/>
        <v>21</v>
      </c>
      <c r="O31" s="47">
        <f t="shared" si="3"/>
        <v>21</v>
      </c>
      <c r="P31" s="47">
        <f t="shared" si="4"/>
        <v>21</v>
      </c>
      <c r="Q31" s="47">
        <f t="shared" si="5"/>
        <v>21</v>
      </c>
      <c r="R31">
        <f t="shared" si="6"/>
        <v>18</v>
      </c>
      <c r="V31" s="47"/>
    </row>
    <row r="32" spans="1:22" ht="12.75" customHeight="1">
      <c r="A32" s="49" t="s">
        <v>119</v>
      </c>
      <c r="B32" s="50" t="s">
        <v>22</v>
      </c>
      <c r="C32" s="54"/>
      <c r="D32" s="41"/>
      <c r="E32" s="42"/>
      <c r="F32" s="41"/>
      <c r="G32" s="43">
        <v>3</v>
      </c>
      <c r="H32" s="43"/>
      <c r="I32" s="43"/>
      <c r="J32" s="44"/>
      <c r="K32" s="62">
        <f t="shared" si="0"/>
        <v>18</v>
      </c>
      <c r="L32" s="48"/>
      <c r="M32" s="47">
        <f t="shared" si="1"/>
        <v>3</v>
      </c>
      <c r="N32" s="47">
        <f t="shared" si="2"/>
        <v>21</v>
      </c>
      <c r="O32" s="47">
        <f t="shared" si="3"/>
        <v>21</v>
      </c>
      <c r="P32" s="47">
        <f t="shared" si="4"/>
        <v>21</v>
      </c>
      <c r="Q32" s="47">
        <f t="shared" si="5"/>
        <v>21</v>
      </c>
      <c r="R32">
        <f t="shared" si="6"/>
        <v>18</v>
      </c>
      <c r="V32" s="47"/>
    </row>
    <row r="33" spans="1:22" ht="12.75" customHeight="1">
      <c r="A33" s="49" t="s">
        <v>23</v>
      </c>
      <c r="B33" s="50" t="s">
        <v>18</v>
      </c>
      <c r="C33" s="54"/>
      <c r="D33" s="41"/>
      <c r="E33" s="42">
        <v>12</v>
      </c>
      <c r="F33" s="41"/>
      <c r="G33" s="43">
        <v>14</v>
      </c>
      <c r="H33" s="43"/>
      <c r="I33" s="43"/>
      <c r="J33" s="44"/>
      <c r="K33" s="62">
        <f t="shared" si="0"/>
        <v>16</v>
      </c>
      <c r="L33" s="48"/>
      <c r="M33" s="47">
        <f t="shared" si="1"/>
        <v>12</v>
      </c>
      <c r="N33" s="47">
        <f t="shared" si="2"/>
        <v>14</v>
      </c>
      <c r="O33" s="47">
        <f t="shared" si="3"/>
        <v>21</v>
      </c>
      <c r="P33" s="47">
        <f t="shared" si="4"/>
        <v>21</v>
      </c>
      <c r="Q33" s="47">
        <f t="shared" si="5"/>
        <v>21</v>
      </c>
      <c r="R33">
        <f t="shared" si="6"/>
        <v>16</v>
      </c>
      <c r="V33" s="47"/>
    </row>
    <row r="34" spans="1:22" ht="12.75" customHeight="1">
      <c r="A34" s="49" t="s">
        <v>163</v>
      </c>
      <c r="B34" s="50" t="s">
        <v>68</v>
      </c>
      <c r="C34" s="54"/>
      <c r="D34" s="41"/>
      <c r="E34" s="42">
        <v>6</v>
      </c>
      <c r="F34" s="41"/>
      <c r="G34" s="43"/>
      <c r="H34" s="43"/>
      <c r="I34" s="43"/>
      <c r="J34" s="44"/>
      <c r="K34" s="62">
        <f t="shared" si="0"/>
        <v>15</v>
      </c>
      <c r="L34" s="48"/>
      <c r="M34" s="47">
        <f t="shared" si="1"/>
        <v>6</v>
      </c>
      <c r="N34" s="47">
        <f t="shared" si="2"/>
        <v>21</v>
      </c>
      <c r="O34" s="47">
        <f t="shared" si="3"/>
        <v>21</v>
      </c>
      <c r="P34" s="47">
        <f t="shared" si="4"/>
        <v>21</v>
      </c>
      <c r="Q34" s="47">
        <f t="shared" si="5"/>
        <v>21</v>
      </c>
      <c r="R34">
        <f t="shared" si="6"/>
        <v>15</v>
      </c>
      <c r="V34" s="47"/>
    </row>
    <row r="35" spans="1:22" ht="12.75" customHeight="1">
      <c r="A35" s="49" t="s">
        <v>164</v>
      </c>
      <c r="B35" s="50" t="s">
        <v>147</v>
      </c>
      <c r="C35" s="54"/>
      <c r="D35" s="41"/>
      <c r="E35" s="42">
        <v>7</v>
      </c>
      <c r="F35" s="41"/>
      <c r="G35" s="43"/>
      <c r="H35" s="43"/>
      <c r="I35" s="43"/>
      <c r="J35" s="44"/>
      <c r="K35" s="62">
        <f t="shared" si="0"/>
        <v>14</v>
      </c>
      <c r="L35" s="48"/>
      <c r="M35" s="47">
        <f t="shared" si="1"/>
        <v>7</v>
      </c>
      <c r="N35" s="47">
        <f t="shared" si="2"/>
        <v>21</v>
      </c>
      <c r="O35" s="47">
        <f t="shared" si="3"/>
        <v>21</v>
      </c>
      <c r="P35" s="47">
        <f t="shared" si="4"/>
        <v>21</v>
      </c>
      <c r="Q35" s="47">
        <f t="shared" si="5"/>
        <v>21</v>
      </c>
      <c r="R35">
        <f t="shared" si="6"/>
        <v>14</v>
      </c>
      <c r="V35" s="47"/>
    </row>
    <row r="36" spans="1:22" ht="12.75" customHeight="1">
      <c r="A36" s="49" t="s">
        <v>103</v>
      </c>
      <c r="B36" s="50" t="s">
        <v>104</v>
      </c>
      <c r="C36" s="54"/>
      <c r="D36" s="41"/>
      <c r="E36" s="42"/>
      <c r="F36" s="41"/>
      <c r="G36" s="43">
        <v>7</v>
      </c>
      <c r="H36" s="43"/>
      <c r="I36" s="43"/>
      <c r="J36" s="44"/>
      <c r="K36" s="62">
        <f t="shared" si="0"/>
        <v>14</v>
      </c>
      <c r="L36" s="48"/>
      <c r="M36" s="47">
        <f t="shared" si="1"/>
        <v>7</v>
      </c>
      <c r="N36" s="47">
        <f t="shared" si="2"/>
        <v>21</v>
      </c>
      <c r="O36" s="47">
        <f t="shared" si="3"/>
        <v>21</v>
      </c>
      <c r="P36" s="47">
        <f t="shared" si="4"/>
        <v>21</v>
      </c>
      <c r="Q36" s="47">
        <f t="shared" si="5"/>
        <v>21</v>
      </c>
      <c r="R36">
        <f t="shared" si="6"/>
        <v>14</v>
      </c>
      <c r="V36" s="47"/>
    </row>
    <row r="37" spans="1:22" ht="12.75" customHeight="1">
      <c r="A37" s="49" t="s">
        <v>36</v>
      </c>
      <c r="B37" s="50" t="s">
        <v>144</v>
      </c>
      <c r="C37" s="54"/>
      <c r="D37" s="41"/>
      <c r="E37" s="42"/>
      <c r="F37" s="41"/>
      <c r="G37" s="43">
        <v>10</v>
      </c>
      <c r="H37" s="43">
        <v>18</v>
      </c>
      <c r="I37" s="43"/>
      <c r="J37" s="44"/>
      <c r="K37" s="62">
        <f aca="true" t="shared" si="7" ref="K37:K67">IF(R37&lt;1," ",R37)</f>
        <v>14</v>
      </c>
      <c r="L37" s="48"/>
      <c r="M37" s="47">
        <f aca="true" t="shared" si="8" ref="M37:M67">IF(COUNT(C37:J37)&gt;0,SMALL(C37:J37,1),21)</f>
        <v>10</v>
      </c>
      <c r="N37" s="47">
        <f aca="true" t="shared" si="9" ref="N37:N67">IF(COUNT(C37:J37)&gt;1,SMALL(C37:J37,2),21)</f>
        <v>18</v>
      </c>
      <c r="O37" s="47">
        <f aca="true" t="shared" si="10" ref="O37:O67">IF(COUNT(C37:J37)&gt;2,SMALL(C37:J37,3),21)</f>
        <v>21</v>
      </c>
      <c r="P37" s="47">
        <f aca="true" t="shared" si="11" ref="P37:P67">IF(COUNT(C37:J37)&gt;3,SMALL(C37:J37,4),21)</f>
        <v>21</v>
      </c>
      <c r="Q37" s="47">
        <f aca="true" t="shared" si="12" ref="Q37:Q67">IF(COUNT(C37:J37)&gt;4,SMALL(C37:J37,5),21)</f>
        <v>21</v>
      </c>
      <c r="R37">
        <f aca="true" t="shared" si="13" ref="R37:R68">21*5-M37-N37-O37-P37-Q37-((5-COUNT(M37:Q37))*21)</f>
        <v>14</v>
      </c>
      <c r="V37" s="47"/>
    </row>
    <row r="38" spans="1:22" ht="12.75" customHeight="1">
      <c r="A38" s="11" t="s">
        <v>85</v>
      </c>
      <c r="B38" s="13" t="s">
        <v>35</v>
      </c>
      <c r="C38" s="7"/>
      <c r="D38" s="5">
        <v>9</v>
      </c>
      <c r="E38" s="8"/>
      <c r="F38" s="5"/>
      <c r="G38" s="9"/>
      <c r="H38" s="9"/>
      <c r="I38" s="9"/>
      <c r="J38" s="10"/>
      <c r="K38" s="62">
        <f t="shared" si="7"/>
        <v>12</v>
      </c>
      <c r="M38" s="47">
        <f t="shared" si="8"/>
        <v>9</v>
      </c>
      <c r="N38" s="47">
        <f t="shared" si="9"/>
        <v>21</v>
      </c>
      <c r="O38" s="47">
        <f t="shared" si="10"/>
        <v>21</v>
      </c>
      <c r="P38" s="47">
        <f t="shared" si="11"/>
        <v>21</v>
      </c>
      <c r="Q38" s="47">
        <f t="shared" si="12"/>
        <v>21</v>
      </c>
      <c r="R38">
        <f t="shared" si="13"/>
        <v>12</v>
      </c>
      <c r="V38" s="47"/>
    </row>
    <row r="39" spans="1:22" ht="12.75" customHeight="1">
      <c r="A39" s="49" t="s">
        <v>55</v>
      </c>
      <c r="B39" s="50" t="s">
        <v>54</v>
      </c>
      <c r="C39" s="54"/>
      <c r="D39" s="41"/>
      <c r="E39" s="42"/>
      <c r="F39" s="41"/>
      <c r="G39" s="43">
        <v>9</v>
      </c>
      <c r="H39" s="43"/>
      <c r="I39" s="43"/>
      <c r="J39" s="44"/>
      <c r="K39" s="62">
        <f t="shared" si="7"/>
        <v>12</v>
      </c>
      <c r="L39" s="48"/>
      <c r="M39" s="47">
        <f t="shared" si="8"/>
        <v>9</v>
      </c>
      <c r="N39" s="47">
        <f t="shared" si="9"/>
        <v>21</v>
      </c>
      <c r="O39" s="47">
        <f t="shared" si="10"/>
        <v>21</v>
      </c>
      <c r="P39" s="47">
        <f t="shared" si="11"/>
        <v>21</v>
      </c>
      <c r="Q39" s="47">
        <f t="shared" si="12"/>
        <v>21</v>
      </c>
      <c r="R39">
        <f t="shared" si="13"/>
        <v>12</v>
      </c>
      <c r="V39" s="47"/>
    </row>
    <row r="40" spans="1:22" ht="12.75" customHeight="1">
      <c r="A40" s="49" t="s">
        <v>185</v>
      </c>
      <c r="B40" s="50" t="s">
        <v>35</v>
      </c>
      <c r="C40" s="54"/>
      <c r="D40" s="41"/>
      <c r="E40" s="42"/>
      <c r="F40" s="41"/>
      <c r="G40" s="43"/>
      <c r="H40" s="43">
        <v>9</v>
      </c>
      <c r="I40" s="43"/>
      <c r="J40" s="44"/>
      <c r="K40" s="62">
        <f t="shared" si="7"/>
        <v>12</v>
      </c>
      <c r="L40" s="48"/>
      <c r="M40" s="47">
        <f t="shared" si="8"/>
        <v>9</v>
      </c>
      <c r="N40" s="47">
        <f t="shared" si="9"/>
        <v>21</v>
      </c>
      <c r="O40" s="47">
        <f t="shared" si="10"/>
        <v>21</v>
      </c>
      <c r="P40" s="47">
        <f t="shared" si="11"/>
        <v>21</v>
      </c>
      <c r="Q40" s="47">
        <f t="shared" si="12"/>
        <v>21</v>
      </c>
      <c r="R40">
        <f t="shared" si="13"/>
        <v>12</v>
      </c>
      <c r="V40" s="47"/>
    </row>
    <row r="41" spans="1:22" ht="12.75" customHeight="1">
      <c r="A41" s="49" t="s">
        <v>165</v>
      </c>
      <c r="B41" s="50" t="s">
        <v>166</v>
      </c>
      <c r="C41" s="54"/>
      <c r="D41" s="41"/>
      <c r="E41" s="42">
        <v>11</v>
      </c>
      <c r="F41" s="41">
        <v>19</v>
      </c>
      <c r="G41" s="43"/>
      <c r="H41" s="43"/>
      <c r="I41" s="43"/>
      <c r="J41" s="44"/>
      <c r="K41" s="62">
        <f t="shared" si="7"/>
        <v>12</v>
      </c>
      <c r="L41" s="48"/>
      <c r="M41" s="47">
        <f t="shared" si="8"/>
        <v>11</v>
      </c>
      <c r="N41" s="47">
        <f t="shared" si="9"/>
        <v>19</v>
      </c>
      <c r="O41" s="47">
        <f t="shared" si="10"/>
        <v>21</v>
      </c>
      <c r="P41" s="47">
        <f t="shared" si="11"/>
        <v>21</v>
      </c>
      <c r="Q41" s="47">
        <f t="shared" si="12"/>
        <v>21</v>
      </c>
      <c r="R41">
        <f t="shared" si="13"/>
        <v>12</v>
      </c>
      <c r="V41" s="47"/>
    </row>
    <row r="42" spans="1:22" ht="12.75" customHeight="1">
      <c r="A42" s="11" t="s">
        <v>86</v>
      </c>
      <c r="B42" s="13" t="s">
        <v>7</v>
      </c>
      <c r="C42" s="7"/>
      <c r="D42" s="5">
        <v>10</v>
      </c>
      <c r="E42" s="8"/>
      <c r="F42" s="5"/>
      <c r="G42" s="9"/>
      <c r="H42" s="9"/>
      <c r="I42" s="9"/>
      <c r="J42" s="10"/>
      <c r="K42" s="62">
        <f t="shared" si="7"/>
        <v>11</v>
      </c>
      <c r="M42" s="47">
        <f t="shared" si="8"/>
        <v>10</v>
      </c>
      <c r="N42" s="47">
        <f t="shared" si="9"/>
        <v>21</v>
      </c>
      <c r="O42" s="47">
        <f t="shared" si="10"/>
        <v>21</v>
      </c>
      <c r="P42" s="47">
        <f t="shared" si="11"/>
        <v>21</v>
      </c>
      <c r="Q42" s="47">
        <f t="shared" si="12"/>
        <v>21</v>
      </c>
      <c r="R42">
        <f t="shared" si="13"/>
        <v>11</v>
      </c>
      <c r="V42" s="47"/>
    </row>
    <row r="43" spans="1:22" ht="12.75" customHeight="1">
      <c r="A43" s="49" t="s">
        <v>91</v>
      </c>
      <c r="B43" s="50" t="s">
        <v>9</v>
      </c>
      <c r="C43" s="54"/>
      <c r="D43" s="41"/>
      <c r="E43" s="42">
        <v>10</v>
      </c>
      <c r="F43" s="41"/>
      <c r="G43" s="43"/>
      <c r="H43" s="43"/>
      <c r="I43" s="43"/>
      <c r="J43" s="44"/>
      <c r="K43" s="62">
        <f t="shared" si="7"/>
        <v>11</v>
      </c>
      <c r="L43" s="48"/>
      <c r="M43" s="47">
        <f t="shared" si="8"/>
        <v>10</v>
      </c>
      <c r="N43" s="47">
        <f t="shared" si="9"/>
        <v>21</v>
      </c>
      <c r="O43" s="47">
        <f t="shared" si="10"/>
        <v>21</v>
      </c>
      <c r="P43" s="47">
        <f t="shared" si="11"/>
        <v>21</v>
      </c>
      <c r="Q43" s="47">
        <f t="shared" si="12"/>
        <v>21</v>
      </c>
      <c r="R43">
        <f t="shared" si="13"/>
        <v>11</v>
      </c>
      <c r="V43" s="47"/>
    </row>
    <row r="44" spans="1:22" ht="12.75" customHeight="1">
      <c r="A44" s="49" t="s">
        <v>47</v>
      </c>
      <c r="B44" s="50" t="s">
        <v>15</v>
      </c>
      <c r="C44" s="54"/>
      <c r="D44" s="41">
        <v>11</v>
      </c>
      <c r="E44" s="42"/>
      <c r="F44" s="41"/>
      <c r="G44" s="43"/>
      <c r="H44" s="43"/>
      <c r="I44" s="43"/>
      <c r="J44" s="44"/>
      <c r="K44" s="62">
        <f t="shared" si="7"/>
        <v>10</v>
      </c>
      <c r="L44" s="48"/>
      <c r="M44" s="47">
        <f t="shared" si="8"/>
        <v>11</v>
      </c>
      <c r="N44" s="47">
        <f t="shared" si="9"/>
        <v>21</v>
      </c>
      <c r="O44" s="47">
        <f t="shared" si="10"/>
        <v>21</v>
      </c>
      <c r="P44" s="47">
        <f t="shared" si="11"/>
        <v>21</v>
      </c>
      <c r="Q44" s="47">
        <f t="shared" si="12"/>
        <v>21</v>
      </c>
      <c r="R44">
        <f t="shared" si="13"/>
        <v>10</v>
      </c>
      <c r="V44" s="47"/>
    </row>
    <row r="45" spans="1:22" ht="12.75" customHeight="1">
      <c r="A45" s="49" t="s">
        <v>170</v>
      </c>
      <c r="B45" s="50" t="s">
        <v>52</v>
      </c>
      <c r="C45" s="54"/>
      <c r="D45" s="41"/>
      <c r="E45" s="42"/>
      <c r="F45" s="41">
        <v>11</v>
      </c>
      <c r="G45" s="43"/>
      <c r="H45" s="43"/>
      <c r="I45" s="43"/>
      <c r="J45" s="44"/>
      <c r="K45" s="62">
        <f t="shared" si="7"/>
        <v>10</v>
      </c>
      <c r="L45" s="48"/>
      <c r="M45" s="47">
        <f t="shared" si="8"/>
        <v>11</v>
      </c>
      <c r="N45" s="47">
        <f t="shared" si="9"/>
        <v>21</v>
      </c>
      <c r="O45" s="47">
        <f t="shared" si="10"/>
        <v>21</v>
      </c>
      <c r="P45" s="47">
        <f t="shared" si="11"/>
        <v>21</v>
      </c>
      <c r="Q45" s="47">
        <f t="shared" si="12"/>
        <v>21</v>
      </c>
      <c r="R45">
        <f t="shared" si="13"/>
        <v>10</v>
      </c>
      <c r="V45" s="47"/>
    </row>
    <row r="46" spans="1:22" ht="12.75" customHeight="1">
      <c r="A46" s="49" t="s">
        <v>110</v>
      </c>
      <c r="B46" s="50" t="s">
        <v>43</v>
      </c>
      <c r="C46" s="54"/>
      <c r="D46" s="41"/>
      <c r="E46" s="42"/>
      <c r="F46" s="41"/>
      <c r="G46" s="43">
        <v>11</v>
      </c>
      <c r="H46" s="43"/>
      <c r="I46" s="43"/>
      <c r="J46" s="44"/>
      <c r="K46" s="62">
        <f t="shared" si="7"/>
        <v>10</v>
      </c>
      <c r="L46" s="48"/>
      <c r="M46" s="47">
        <f t="shared" si="8"/>
        <v>11</v>
      </c>
      <c r="N46" s="47">
        <f t="shared" si="9"/>
        <v>21</v>
      </c>
      <c r="O46" s="47">
        <f t="shared" si="10"/>
        <v>21</v>
      </c>
      <c r="P46" s="47">
        <f t="shared" si="11"/>
        <v>21</v>
      </c>
      <c r="Q46" s="47">
        <f t="shared" si="12"/>
        <v>21</v>
      </c>
      <c r="R46">
        <f t="shared" si="13"/>
        <v>10</v>
      </c>
      <c r="V46" s="47"/>
    </row>
    <row r="47" spans="1:22" ht="12.75" customHeight="1">
      <c r="A47" s="49" t="s">
        <v>111</v>
      </c>
      <c r="B47" s="50" t="s">
        <v>25</v>
      </c>
      <c r="C47" s="54">
        <v>12</v>
      </c>
      <c r="D47" s="41"/>
      <c r="E47" s="42"/>
      <c r="F47" s="41"/>
      <c r="G47" s="43"/>
      <c r="H47" s="43"/>
      <c r="I47" s="43"/>
      <c r="J47" s="44"/>
      <c r="K47" s="62">
        <f t="shared" si="7"/>
        <v>9</v>
      </c>
      <c r="L47" s="48"/>
      <c r="M47" s="47">
        <f t="shared" si="8"/>
        <v>12</v>
      </c>
      <c r="N47" s="47">
        <f t="shared" si="9"/>
        <v>21</v>
      </c>
      <c r="O47" s="47">
        <f t="shared" si="10"/>
        <v>21</v>
      </c>
      <c r="P47" s="47">
        <f t="shared" si="11"/>
        <v>21</v>
      </c>
      <c r="Q47" s="47">
        <f t="shared" si="12"/>
        <v>21</v>
      </c>
      <c r="R47">
        <f t="shared" si="13"/>
        <v>9</v>
      </c>
      <c r="V47" s="47"/>
    </row>
    <row r="48" spans="1:22" ht="12.75" customHeight="1">
      <c r="A48" s="49" t="s">
        <v>181</v>
      </c>
      <c r="B48" s="50" t="s">
        <v>7</v>
      </c>
      <c r="C48" s="54"/>
      <c r="D48" s="41"/>
      <c r="E48" s="42"/>
      <c r="F48" s="41"/>
      <c r="G48" s="43">
        <v>12</v>
      </c>
      <c r="H48" s="43"/>
      <c r="I48" s="43"/>
      <c r="J48" s="44"/>
      <c r="K48" s="62">
        <f t="shared" si="7"/>
        <v>9</v>
      </c>
      <c r="L48" s="48"/>
      <c r="M48" s="47">
        <f t="shared" si="8"/>
        <v>12</v>
      </c>
      <c r="N48" s="47">
        <f t="shared" si="9"/>
        <v>21</v>
      </c>
      <c r="O48" s="47">
        <f t="shared" si="10"/>
        <v>21</v>
      </c>
      <c r="P48" s="47">
        <f t="shared" si="11"/>
        <v>21</v>
      </c>
      <c r="Q48" s="47">
        <f t="shared" si="12"/>
        <v>21</v>
      </c>
      <c r="R48">
        <f t="shared" si="13"/>
        <v>9</v>
      </c>
      <c r="V48" s="47"/>
    </row>
    <row r="49" spans="1:22" ht="12.75" customHeight="1">
      <c r="A49" s="49" t="s">
        <v>21</v>
      </c>
      <c r="B49" s="50" t="s">
        <v>9</v>
      </c>
      <c r="C49" s="54">
        <v>13</v>
      </c>
      <c r="D49" s="41"/>
      <c r="E49" s="42"/>
      <c r="F49" s="41"/>
      <c r="G49" s="43"/>
      <c r="H49" s="43"/>
      <c r="I49" s="43"/>
      <c r="J49" s="44"/>
      <c r="K49" s="62">
        <f t="shared" si="7"/>
        <v>8</v>
      </c>
      <c r="L49" s="48"/>
      <c r="M49" s="47">
        <f t="shared" si="8"/>
        <v>13</v>
      </c>
      <c r="N49" s="47">
        <f t="shared" si="9"/>
        <v>21</v>
      </c>
      <c r="O49" s="47">
        <f t="shared" si="10"/>
        <v>21</v>
      </c>
      <c r="P49" s="47">
        <f t="shared" si="11"/>
        <v>21</v>
      </c>
      <c r="Q49" s="47">
        <f t="shared" si="12"/>
        <v>21</v>
      </c>
      <c r="R49">
        <f t="shared" si="13"/>
        <v>8</v>
      </c>
      <c r="V49" s="47"/>
    </row>
    <row r="50" spans="1:22" ht="12.75" customHeight="1">
      <c r="A50" s="49" t="s">
        <v>102</v>
      </c>
      <c r="B50" s="50" t="s">
        <v>11</v>
      </c>
      <c r="C50" s="54"/>
      <c r="D50" s="41">
        <v>13</v>
      </c>
      <c r="E50" s="42"/>
      <c r="F50" s="41"/>
      <c r="G50" s="43"/>
      <c r="H50" s="43"/>
      <c r="I50" s="43"/>
      <c r="J50" s="44"/>
      <c r="K50" s="62">
        <f t="shared" si="7"/>
        <v>8</v>
      </c>
      <c r="L50" s="48"/>
      <c r="M50" s="47">
        <f t="shared" si="8"/>
        <v>13</v>
      </c>
      <c r="N50" s="47">
        <f t="shared" si="9"/>
        <v>21</v>
      </c>
      <c r="O50" s="47">
        <f t="shared" si="10"/>
        <v>21</v>
      </c>
      <c r="P50" s="47">
        <f t="shared" si="11"/>
        <v>21</v>
      </c>
      <c r="Q50" s="47">
        <f t="shared" si="12"/>
        <v>21</v>
      </c>
      <c r="R50">
        <f t="shared" si="13"/>
        <v>8</v>
      </c>
      <c r="V50" s="47"/>
    </row>
    <row r="51" spans="1:22" ht="12.75" customHeight="1">
      <c r="A51" s="49" t="s">
        <v>127</v>
      </c>
      <c r="B51" s="50" t="s">
        <v>19</v>
      </c>
      <c r="C51" s="54"/>
      <c r="D51" s="41"/>
      <c r="E51" s="42"/>
      <c r="F51" s="41"/>
      <c r="G51" s="43">
        <v>13</v>
      </c>
      <c r="H51" s="43"/>
      <c r="I51" s="43"/>
      <c r="J51" s="44"/>
      <c r="K51" s="62">
        <f t="shared" si="7"/>
        <v>8</v>
      </c>
      <c r="L51" s="48"/>
      <c r="M51" s="47">
        <f t="shared" si="8"/>
        <v>13</v>
      </c>
      <c r="N51" s="47">
        <f t="shared" si="9"/>
        <v>21</v>
      </c>
      <c r="O51" s="47">
        <f t="shared" si="10"/>
        <v>21</v>
      </c>
      <c r="P51" s="47">
        <f t="shared" si="11"/>
        <v>21</v>
      </c>
      <c r="Q51" s="47">
        <f t="shared" si="12"/>
        <v>21</v>
      </c>
      <c r="R51">
        <f t="shared" si="13"/>
        <v>8</v>
      </c>
      <c r="V51" s="47"/>
    </row>
    <row r="52" spans="1:22" ht="12.75" customHeight="1">
      <c r="A52" s="49" t="s">
        <v>167</v>
      </c>
      <c r="B52" s="50" t="s">
        <v>15</v>
      </c>
      <c r="C52" s="54"/>
      <c r="D52" s="41"/>
      <c r="E52" s="42">
        <v>14</v>
      </c>
      <c r="F52" s="41"/>
      <c r="G52" s="43"/>
      <c r="H52" s="43"/>
      <c r="I52" s="43"/>
      <c r="J52" s="44"/>
      <c r="K52" s="62">
        <f t="shared" si="7"/>
        <v>7</v>
      </c>
      <c r="L52" s="48"/>
      <c r="M52" s="47">
        <f t="shared" si="8"/>
        <v>14</v>
      </c>
      <c r="N52" s="47">
        <f t="shared" si="9"/>
        <v>21</v>
      </c>
      <c r="O52" s="47">
        <f t="shared" si="10"/>
        <v>21</v>
      </c>
      <c r="P52" s="47">
        <f t="shared" si="11"/>
        <v>21</v>
      </c>
      <c r="Q52" s="47">
        <f t="shared" si="12"/>
        <v>21</v>
      </c>
      <c r="R52">
        <f t="shared" si="13"/>
        <v>7</v>
      </c>
      <c r="V52" s="47"/>
    </row>
    <row r="53" spans="1:22" ht="12.75" customHeight="1">
      <c r="A53" s="49" t="s">
        <v>57</v>
      </c>
      <c r="B53" s="50" t="s">
        <v>9</v>
      </c>
      <c r="C53" s="54"/>
      <c r="D53" s="41"/>
      <c r="E53" s="42"/>
      <c r="F53" s="41"/>
      <c r="G53" s="43"/>
      <c r="H53" s="43">
        <v>14</v>
      </c>
      <c r="I53" s="43"/>
      <c r="J53" s="44"/>
      <c r="K53" s="62">
        <f t="shared" si="7"/>
        <v>7</v>
      </c>
      <c r="L53" s="48"/>
      <c r="M53" s="47">
        <f t="shared" si="8"/>
        <v>14</v>
      </c>
      <c r="N53" s="47">
        <f t="shared" si="9"/>
        <v>21</v>
      </c>
      <c r="O53" s="47">
        <f t="shared" si="10"/>
        <v>21</v>
      </c>
      <c r="P53" s="47">
        <f t="shared" si="11"/>
        <v>21</v>
      </c>
      <c r="Q53" s="47">
        <f t="shared" si="12"/>
        <v>21</v>
      </c>
      <c r="R53">
        <f t="shared" si="13"/>
        <v>7</v>
      </c>
      <c r="V53" s="47"/>
    </row>
    <row r="54" spans="1:22" ht="12.75" customHeight="1">
      <c r="A54" s="49" t="s">
        <v>109</v>
      </c>
      <c r="B54" s="50" t="s">
        <v>15</v>
      </c>
      <c r="C54" s="54"/>
      <c r="D54" s="41"/>
      <c r="E54" s="42">
        <v>15</v>
      </c>
      <c r="F54" s="41"/>
      <c r="G54" s="43"/>
      <c r="H54" s="43"/>
      <c r="I54" s="43"/>
      <c r="J54" s="44"/>
      <c r="K54" s="62">
        <f t="shared" si="7"/>
        <v>6</v>
      </c>
      <c r="L54" s="48"/>
      <c r="M54" s="47">
        <f t="shared" si="8"/>
        <v>15</v>
      </c>
      <c r="N54" s="47">
        <f t="shared" si="9"/>
        <v>21</v>
      </c>
      <c r="O54" s="47">
        <f t="shared" si="10"/>
        <v>21</v>
      </c>
      <c r="P54" s="47">
        <f t="shared" si="11"/>
        <v>21</v>
      </c>
      <c r="Q54" s="47">
        <f t="shared" si="12"/>
        <v>21</v>
      </c>
      <c r="R54">
        <f t="shared" si="13"/>
        <v>6</v>
      </c>
      <c r="V54" s="47"/>
    </row>
    <row r="55" spans="1:22" ht="12.75" customHeight="1">
      <c r="A55" s="49" t="s">
        <v>186</v>
      </c>
      <c r="B55" s="50" t="s">
        <v>35</v>
      </c>
      <c r="C55" s="54"/>
      <c r="D55" s="41"/>
      <c r="E55" s="42"/>
      <c r="F55" s="41"/>
      <c r="G55" s="43"/>
      <c r="H55" s="43">
        <v>15</v>
      </c>
      <c r="I55" s="43"/>
      <c r="J55" s="44"/>
      <c r="K55" s="62">
        <f t="shared" si="7"/>
        <v>6</v>
      </c>
      <c r="L55" s="48"/>
      <c r="M55" s="47">
        <f t="shared" si="8"/>
        <v>15</v>
      </c>
      <c r="N55" s="47">
        <f t="shared" si="9"/>
        <v>21</v>
      </c>
      <c r="O55" s="47">
        <f t="shared" si="10"/>
        <v>21</v>
      </c>
      <c r="P55" s="47">
        <f t="shared" si="11"/>
        <v>21</v>
      </c>
      <c r="Q55" s="47">
        <f t="shared" si="12"/>
        <v>21</v>
      </c>
      <c r="R55">
        <f t="shared" si="13"/>
        <v>6</v>
      </c>
      <c r="V55" s="47"/>
    </row>
    <row r="56" spans="1:22" ht="12.75" customHeight="1">
      <c r="A56" s="49" t="s">
        <v>143</v>
      </c>
      <c r="B56" s="50" t="s">
        <v>35</v>
      </c>
      <c r="C56" s="54">
        <v>16</v>
      </c>
      <c r="D56" s="41"/>
      <c r="E56" s="42"/>
      <c r="F56" s="41"/>
      <c r="G56" s="43"/>
      <c r="H56" s="43"/>
      <c r="I56" s="43"/>
      <c r="J56" s="44"/>
      <c r="K56" s="62">
        <f t="shared" si="7"/>
        <v>5</v>
      </c>
      <c r="L56" s="48"/>
      <c r="M56" s="47">
        <f t="shared" si="8"/>
        <v>16</v>
      </c>
      <c r="N56" s="47">
        <f t="shared" si="9"/>
        <v>21</v>
      </c>
      <c r="O56" s="47">
        <f t="shared" si="10"/>
        <v>21</v>
      </c>
      <c r="P56" s="47">
        <f t="shared" si="11"/>
        <v>21</v>
      </c>
      <c r="Q56" s="47">
        <f t="shared" si="12"/>
        <v>21</v>
      </c>
      <c r="R56">
        <f t="shared" si="13"/>
        <v>5</v>
      </c>
      <c r="V56" s="47"/>
    </row>
    <row r="57" spans="1:22" ht="12.75" customHeight="1">
      <c r="A57" s="49" t="s">
        <v>32</v>
      </c>
      <c r="B57" s="50" t="s">
        <v>144</v>
      </c>
      <c r="C57" s="54"/>
      <c r="D57" s="41"/>
      <c r="E57" s="42"/>
      <c r="F57" s="41">
        <v>16</v>
      </c>
      <c r="G57" s="43"/>
      <c r="H57" s="43"/>
      <c r="I57" s="43"/>
      <c r="J57" s="44"/>
      <c r="K57" s="62">
        <f t="shared" si="7"/>
        <v>5</v>
      </c>
      <c r="L57" s="48"/>
      <c r="M57" s="47">
        <f t="shared" si="8"/>
        <v>16</v>
      </c>
      <c r="N57" s="47">
        <f t="shared" si="9"/>
        <v>21</v>
      </c>
      <c r="O57" s="47">
        <f t="shared" si="10"/>
        <v>21</v>
      </c>
      <c r="P57" s="47">
        <f t="shared" si="11"/>
        <v>21</v>
      </c>
      <c r="Q57" s="47">
        <f t="shared" si="12"/>
        <v>21</v>
      </c>
      <c r="R57">
        <f t="shared" si="13"/>
        <v>5</v>
      </c>
      <c r="V57" s="47"/>
    </row>
    <row r="58" spans="1:22" ht="12.75" customHeight="1">
      <c r="A58" s="49" t="s">
        <v>128</v>
      </c>
      <c r="B58" s="50" t="s">
        <v>144</v>
      </c>
      <c r="C58" s="54">
        <v>17</v>
      </c>
      <c r="D58" s="41"/>
      <c r="E58" s="42"/>
      <c r="F58" s="41"/>
      <c r="G58" s="43"/>
      <c r="H58" s="43"/>
      <c r="I58" s="43"/>
      <c r="J58" s="44"/>
      <c r="K58" s="62">
        <f t="shared" si="7"/>
        <v>4</v>
      </c>
      <c r="L58" s="48"/>
      <c r="M58" s="47">
        <f t="shared" si="8"/>
        <v>17</v>
      </c>
      <c r="N58" s="47">
        <f t="shared" si="9"/>
        <v>21</v>
      </c>
      <c r="O58" s="47">
        <f t="shared" si="10"/>
        <v>21</v>
      </c>
      <c r="P58" s="47">
        <f t="shared" si="11"/>
        <v>21</v>
      </c>
      <c r="Q58" s="47">
        <f t="shared" si="12"/>
        <v>21</v>
      </c>
      <c r="R58">
        <f t="shared" si="13"/>
        <v>4</v>
      </c>
      <c r="V58" s="47"/>
    </row>
    <row r="59" spans="1:22" ht="12.75" customHeight="1">
      <c r="A59" s="49" t="s">
        <v>168</v>
      </c>
      <c r="B59" s="50" t="s">
        <v>9</v>
      </c>
      <c r="C59" s="54"/>
      <c r="D59" s="41"/>
      <c r="E59" s="42">
        <v>17</v>
      </c>
      <c r="F59" s="41"/>
      <c r="G59" s="43"/>
      <c r="H59" s="43"/>
      <c r="I59" s="43"/>
      <c r="J59" s="44"/>
      <c r="K59" s="62">
        <f t="shared" si="7"/>
        <v>4</v>
      </c>
      <c r="L59" s="48"/>
      <c r="M59" s="47">
        <f t="shared" si="8"/>
        <v>17</v>
      </c>
      <c r="N59" s="47">
        <f t="shared" si="9"/>
        <v>21</v>
      </c>
      <c r="O59" s="47">
        <f t="shared" si="10"/>
        <v>21</v>
      </c>
      <c r="P59" s="47">
        <f t="shared" si="11"/>
        <v>21</v>
      </c>
      <c r="Q59" s="47">
        <f t="shared" si="12"/>
        <v>21</v>
      </c>
      <c r="R59">
        <f t="shared" si="13"/>
        <v>4</v>
      </c>
      <c r="V59" s="47"/>
    </row>
    <row r="60" spans="1:22" ht="12.75" customHeight="1">
      <c r="A60" s="49" t="s">
        <v>93</v>
      </c>
      <c r="B60" s="50" t="s">
        <v>94</v>
      </c>
      <c r="C60" s="54"/>
      <c r="D60" s="41"/>
      <c r="E60" s="42"/>
      <c r="F60" s="41">
        <v>17</v>
      </c>
      <c r="G60" s="43"/>
      <c r="H60" s="43"/>
      <c r="I60" s="43"/>
      <c r="J60" s="44"/>
      <c r="K60" s="62">
        <f t="shared" si="7"/>
        <v>4</v>
      </c>
      <c r="L60" s="48"/>
      <c r="M60" s="47">
        <f t="shared" si="8"/>
        <v>17</v>
      </c>
      <c r="N60" s="47">
        <f t="shared" si="9"/>
        <v>21</v>
      </c>
      <c r="O60" s="47">
        <f t="shared" si="10"/>
        <v>21</v>
      </c>
      <c r="P60" s="47">
        <f t="shared" si="11"/>
        <v>21</v>
      </c>
      <c r="Q60" s="47">
        <f t="shared" si="12"/>
        <v>21</v>
      </c>
      <c r="R60">
        <f t="shared" si="13"/>
        <v>4</v>
      </c>
      <c r="V60" s="47"/>
    </row>
    <row r="61" spans="1:22" ht="12.75" customHeight="1">
      <c r="A61" s="49" t="s">
        <v>100</v>
      </c>
      <c r="B61" s="50" t="s">
        <v>19</v>
      </c>
      <c r="C61" s="54"/>
      <c r="D61" s="41"/>
      <c r="E61" s="42"/>
      <c r="F61" s="41"/>
      <c r="G61" s="43">
        <v>17</v>
      </c>
      <c r="H61" s="43"/>
      <c r="I61" s="43"/>
      <c r="J61" s="44"/>
      <c r="K61" s="62">
        <f t="shared" si="7"/>
        <v>4</v>
      </c>
      <c r="L61" s="48"/>
      <c r="M61" s="47">
        <f t="shared" si="8"/>
        <v>17</v>
      </c>
      <c r="N61" s="47">
        <f t="shared" si="9"/>
        <v>21</v>
      </c>
      <c r="O61" s="47">
        <f t="shared" si="10"/>
        <v>21</v>
      </c>
      <c r="P61" s="47">
        <f t="shared" si="11"/>
        <v>21</v>
      </c>
      <c r="Q61" s="47">
        <f t="shared" si="12"/>
        <v>21</v>
      </c>
      <c r="R61">
        <f t="shared" si="13"/>
        <v>4</v>
      </c>
      <c r="V61" s="47"/>
    </row>
    <row r="62" spans="1:22" ht="12.75" customHeight="1">
      <c r="A62" s="49" t="s">
        <v>178</v>
      </c>
      <c r="B62" s="50" t="s">
        <v>35</v>
      </c>
      <c r="C62" s="54"/>
      <c r="D62" s="41"/>
      <c r="E62" s="42"/>
      <c r="F62" s="41">
        <v>18</v>
      </c>
      <c r="G62" s="43"/>
      <c r="H62" s="43">
        <v>20</v>
      </c>
      <c r="I62" s="43"/>
      <c r="J62" s="44"/>
      <c r="K62" s="62">
        <f t="shared" si="7"/>
        <v>4</v>
      </c>
      <c r="L62" s="48"/>
      <c r="M62" s="47">
        <f t="shared" si="8"/>
        <v>18</v>
      </c>
      <c r="N62" s="47">
        <f t="shared" si="9"/>
        <v>20</v>
      </c>
      <c r="O62" s="47">
        <f t="shared" si="10"/>
        <v>21</v>
      </c>
      <c r="P62" s="47">
        <f t="shared" si="11"/>
        <v>21</v>
      </c>
      <c r="Q62" s="47">
        <f t="shared" si="12"/>
        <v>21</v>
      </c>
      <c r="R62">
        <f t="shared" si="13"/>
        <v>4</v>
      </c>
      <c r="V62" s="47"/>
    </row>
    <row r="63" spans="1:22" ht="12.75" customHeight="1">
      <c r="A63" s="49" t="s">
        <v>160</v>
      </c>
      <c r="B63" s="50" t="s">
        <v>11</v>
      </c>
      <c r="C63" s="54"/>
      <c r="D63" s="41">
        <v>18</v>
      </c>
      <c r="E63" s="42"/>
      <c r="F63" s="41"/>
      <c r="G63" s="43"/>
      <c r="H63" s="43"/>
      <c r="I63" s="43"/>
      <c r="J63" s="44"/>
      <c r="K63" s="62">
        <f t="shared" si="7"/>
        <v>3</v>
      </c>
      <c r="L63" s="48"/>
      <c r="M63" s="47">
        <f t="shared" si="8"/>
        <v>18</v>
      </c>
      <c r="N63" s="47">
        <f t="shared" si="9"/>
        <v>21</v>
      </c>
      <c r="O63" s="47">
        <f t="shared" si="10"/>
        <v>21</v>
      </c>
      <c r="P63" s="47">
        <f t="shared" si="11"/>
        <v>21</v>
      </c>
      <c r="Q63" s="47">
        <f t="shared" si="12"/>
        <v>21</v>
      </c>
      <c r="R63">
        <f t="shared" si="13"/>
        <v>3</v>
      </c>
      <c r="V63" s="47"/>
    </row>
    <row r="64" spans="1:22" ht="12.75" customHeight="1">
      <c r="A64" s="49" t="s">
        <v>45</v>
      </c>
      <c r="B64" s="50" t="s">
        <v>69</v>
      </c>
      <c r="C64" s="54"/>
      <c r="D64" s="41">
        <v>19</v>
      </c>
      <c r="E64" s="42"/>
      <c r="F64" s="41"/>
      <c r="G64" s="43"/>
      <c r="H64" s="43"/>
      <c r="I64" s="43"/>
      <c r="J64" s="44"/>
      <c r="K64" s="62">
        <f t="shared" si="7"/>
        <v>2</v>
      </c>
      <c r="L64" s="48"/>
      <c r="M64" s="47">
        <f t="shared" si="8"/>
        <v>19</v>
      </c>
      <c r="N64" s="47">
        <f t="shared" si="9"/>
        <v>21</v>
      </c>
      <c r="O64" s="47">
        <f t="shared" si="10"/>
        <v>21</v>
      </c>
      <c r="P64" s="47">
        <f t="shared" si="11"/>
        <v>21</v>
      </c>
      <c r="Q64" s="47">
        <f t="shared" si="12"/>
        <v>21</v>
      </c>
      <c r="R64">
        <f t="shared" si="13"/>
        <v>2</v>
      </c>
      <c r="V64" s="47"/>
    </row>
    <row r="65" spans="1:22" ht="12.75" customHeight="1">
      <c r="A65" s="49" t="s">
        <v>98</v>
      </c>
      <c r="B65" s="50" t="s">
        <v>35</v>
      </c>
      <c r="C65" s="54"/>
      <c r="D65" s="41"/>
      <c r="E65" s="42">
        <v>19</v>
      </c>
      <c r="F65" s="41"/>
      <c r="G65" s="43"/>
      <c r="H65" s="43"/>
      <c r="I65" s="43"/>
      <c r="J65" s="44"/>
      <c r="K65" s="62">
        <f t="shared" si="7"/>
        <v>2</v>
      </c>
      <c r="L65" s="48"/>
      <c r="M65" s="47">
        <f t="shared" si="8"/>
        <v>19</v>
      </c>
      <c r="N65" s="47">
        <f t="shared" si="9"/>
        <v>21</v>
      </c>
      <c r="O65" s="47">
        <f t="shared" si="10"/>
        <v>21</v>
      </c>
      <c r="P65" s="47">
        <f t="shared" si="11"/>
        <v>21</v>
      </c>
      <c r="Q65" s="47">
        <f t="shared" si="12"/>
        <v>21</v>
      </c>
      <c r="R65">
        <f t="shared" si="13"/>
        <v>2</v>
      </c>
      <c r="V65" s="47"/>
    </row>
    <row r="66" spans="1:22" ht="12.75" customHeight="1">
      <c r="A66" s="49" t="s">
        <v>61</v>
      </c>
      <c r="B66" s="50" t="s">
        <v>18</v>
      </c>
      <c r="C66" s="54"/>
      <c r="D66" s="41"/>
      <c r="E66" s="42"/>
      <c r="F66" s="41"/>
      <c r="G66" s="43">
        <v>20</v>
      </c>
      <c r="H66" s="43"/>
      <c r="I66" s="43"/>
      <c r="J66" s="44"/>
      <c r="K66" s="62">
        <f t="shared" si="7"/>
        <v>1</v>
      </c>
      <c r="L66" s="48"/>
      <c r="M66" s="47">
        <f t="shared" si="8"/>
        <v>20</v>
      </c>
      <c r="N66" s="47">
        <f t="shared" si="9"/>
        <v>21</v>
      </c>
      <c r="O66" s="47">
        <f t="shared" si="10"/>
        <v>21</v>
      </c>
      <c r="P66" s="47">
        <f t="shared" si="11"/>
        <v>21</v>
      </c>
      <c r="Q66" s="47">
        <f t="shared" si="12"/>
        <v>21</v>
      </c>
      <c r="R66">
        <f t="shared" si="13"/>
        <v>1</v>
      </c>
      <c r="V66" s="47"/>
    </row>
    <row r="67" spans="1:22" ht="12.75" customHeight="1" thickBot="1">
      <c r="A67" s="56"/>
      <c r="B67" s="94"/>
      <c r="C67" s="95"/>
      <c r="D67" s="78"/>
      <c r="E67" s="82"/>
      <c r="F67" s="78"/>
      <c r="G67" s="96"/>
      <c r="H67" s="96"/>
      <c r="I67" s="96"/>
      <c r="J67" s="83"/>
      <c r="K67" s="97" t="str">
        <f t="shared" si="7"/>
        <v> </v>
      </c>
      <c r="L67" s="48"/>
      <c r="M67" s="47">
        <f t="shared" si="8"/>
        <v>21</v>
      </c>
      <c r="N67" s="47">
        <f t="shared" si="9"/>
        <v>21</v>
      </c>
      <c r="O67" s="47">
        <f t="shared" si="10"/>
        <v>21</v>
      </c>
      <c r="P67" s="47">
        <f t="shared" si="11"/>
        <v>21</v>
      </c>
      <c r="Q67" s="47">
        <f t="shared" si="12"/>
        <v>21</v>
      </c>
      <c r="R67">
        <f t="shared" si="13"/>
        <v>0</v>
      </c>
      <c r="V67" s="47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</sheetData>
  <sheetProtection/>
  <mergeCells count="3">
    <mergeCell ref="A1:D1"/>
    <mergeCell ref="T2:V2"/>
    <mergeCell ref="S5:T5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4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6" s="47" customFormat="1" ht="24.75" customHeight="1" thickBot="1">
      <c r="A1" s="135" t="s">
        <v>131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4.75" customHeight="1" thickBot="1">
      <c r="A2" s="70"/>
      <c r="B2" s="71"/>
      <c r="C2" s="72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5.75" customHeight="1">
      <c r="A3" s="55"/>
      <c r="B3" s="73"/>
      <c r="C3" s="73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88" t="s">
        <v>5</v>
      </c>
      <c r="L3" s="75"/>
      <c r="M3" s="74"/>
      <c r="N3" s="74"/>
      <c r="O3" s="76"/>
      <c r="P3" s="48"/>
    </row>
    <row r="4" spans="1:16" s="47" customFormat="1" ht="15.75" customHeight="1" thickBot="1">
      <c r="A4" s="77" t="s">
        <v>0</v>
      </c>
      <c r="B4" s="78" t="s">
        <v>1</v>
      </c>
      <c r="C4" s="78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80"/>
      <c r="L4" s="81" t="s">
        <v>4</v>
      </c>
      <c r="M4" s="82"/>
      <c r="N4" s="82"/>
      <c r="O4" s="83"/>
      <c r="P4" s="48"/>
    </row>
    <row r="5" spans="1:30" s="64" customFormat="1" ht="12.75" customHeight="1">
      <c r="A5" s="110">
        <f aca="true" t="shared" si="0" ref="A5:A36">IF(AA5&lt;1," ",AA5)</f>
        <v>88</v>
      </c>
      <c r="B5" s="111" t="s">
        <v>65</v>
      </c>
      <c r="C5" s="112" t="s">
        <v>35</v>
      </c>
      <c r="D5" s="113">
        <v>5</v>
      </c>
      <c r="E5" s="112">
        <v>2</v>
      </c>
      <c r="F5" s="114">
        <v>6</v>
      </c>
      <c r="G5" s="99">
        <v>11</v>
      </c>
      <c r="H5" s="112">
        <v>2</v>
      </c>
      <c r="I5" s="112">
        <v>2</v>
      </c>
      <c r="J5" s="111"/>
      <c r="K5" s="115"/>
      <c r="L5" s="112">
        <f aca="true" t="shared" si="1" ref="L5:L36">IF(Q5&gt;20," ",Q5)</f>
        <v>2</v>
      </c>
      <c r="M5" s="112">
        <f aca="true" t="shared" si="2" ref="M5:M36">IF(R5&gt;20," ",R5)</f>
        <v>2</v>
      </c>
      <c r="N5" s="112">
        <f aca="true" t="shared" si="3" ref="N5:N36">IF(S5&gt;20," ",S5)</f>
        <v>2</v>
      </c>
      <c r="O5" s="116">
        <f aca="true" t="shared" si="4" ref="O5:O36">IF(T5&lt;1," ",T5)</f>
        <v>57</v>
      </c>
      <c r="P5" s="48"/>
      <c r="Q5" s="47">
        <f aca="true" t="shared" si="5" ref="Q5:Q36">IF(COUNT(D5:K5)&gt;0,SMALL(D5:K5,1),21)</f>
        <v>2</v>
      </c>
      <c r="R5" s="47">
        <f aca="true" t="shared" si="6" ref="R5:R36">IF(COUNT(D5:K5)&gt;1,SMALL(D5:K5,2),21)</f>
        <v>2</v>
      </c>
      <c r="S5" s="47">
        <f aca="true" t="shared" si="7" ref="S5:S36">IF(COUNT(D5:K5)&gt;2,SMALL(D5:K5,3),21)</f>
        <v>2</v>
      </c>
      <c r="T5" s="47">
        <f aca="true" t="shared" si="8" ref="T5:T36">21*3-Q5-R5-S5-((3-COUNT(Q5:S5))*21)</f>
        <v>57</v>
      </c>
      <c r="U5" s="47"/>
      <c r="V5" s="47">
        <f aca="true" t="shared" si="9" ref="V5:V36">IF(COUNT(D5:K5)&gt;0,SMALL(D5:K5,1),21)</f>
        <v>2</v>
      </c>
      <c r="W5" s="47">
        <f aca="true" t="shared" si="10" ref="W5:W36">IF(COUNT(D5:K5)&gt;1,SMALL(D5:K5,2),21)</f>
        <v>2</v>
      </c>
      <c r="X5" s="47">
        <f aca="true" t="shared" si="11" ref="X5:X36">IF(COUNT(D5:K5)&gt;2,SMALL(D5:K5,3),21)</f>
        <v>2</v>
      </c>
      <c r="Y5" s="47">
        <f aca="true" t="shared" si="12" ref="Y5:Y36">IF(COUNT(D5:K5)&gt;3,SMALL(D5:K5,4),21)</f>
        <v>5</v>
      </c>
      <c r="Z5" s="47">
        <f aca="true" t="shared" si="13" ref="Z5:Z36">IF(COUNT(D5:K5)&gt;4,SMALL(D5:K5,5),21)</f>
        <v>6</v>
      </c>
      <c r="AA5" s="47">
        <f aca="true" t="shared" si="14" ref="AA5:AA36">21*5-V5-W5-X5-Y5-Z5-((5-COUNT(V5:Z5))*21)</f>
        <v>88</v>
      </c>
      <c r="AB5" s="47"/>
      <c r="AC5" s="47"/>
      <c r="AD5" s="47"/>
    </row>
    <row r="6" spans="1:27" s="64" customFormat="1" ht="12.75" customHeight="1">
      <c r="A6" s="117">
        <f t="shared" si="0"/>
        <v>84</v>
      </c>
      <c r="B6" s="118" t="s">
        <v>39</v>
      </c>
      <c r="C6" s="118" t="s">
        <v>22</v>
      </c>
      <c r="D6" s="119">
        <v>4</v>
      </c>
      <c r="E6" s="99">
        <v>16</v>
      </c>
      <c r="F6" s="121">
        <v>7</v>
      </c>
      <c r="G6" s="120">
        <v>8</v>
      </c>
      <c r="H6" s="120">
        <v>1</v>
      </c>
      <c r="I6" s="120">
        <v>1</v>
      </c>
      <c r="J6" s="122"/>
      <c r="K6" s="123"/>
      <c r="L6" s="120">
        <f t="shared" si="1"/>
        <v>1</v>
      </c>
      <c r="M6" s="120">
        <f t="shared" si="2"/>
        <v>1</v>
      </c>
      <c r="N6" s="120">
        <f t="shared" si="3"/>
        <v>4</v>
      </c>
      <c r="O6" s="124">
        <f t="shared" si="4"/>
        <v>57</v>
      </c>
      <c r="P6" s="46"/>
      <c r="Q6" s="64">
        <f t="shared" si="5"/>
        <v>1</v>
      </c>
      <c r="R6" s="64">
        <f t="shared" si="6"/>
        <v>1</v>
      </c>
      <c r="S6" s="64">
        <f t="shared" si="7"/>
        <v>4</v>
      </c>
      <c r="T6" s="64">
        <f t="shared" si="8"/>
        <v>57</v>
      </c>
      <c r="V6" s="64">
        <f t="shared" si="9"/>
        <v>1</v>
      </c>
      <c r="W6" s="64">
        <f t="shared" si="10"/>
        <v>1</v>
      </c>
      <c r="X6" s="64">
        <f t="shared" si="11"/>
        <v>4</v>
      </c>
      <c r="Y6" s="64">
        <f t="shared" si="12"/>
        <v>7</v>
      </c>
      <c r="Z6" s="64">
        <f t="shared" si="13"/>
        <v>8</v>
      </c>
      <c r="AA6" s="64">
        <f t="shared" si="14"/>
        <v>84</v>
      </c>
    </row>
    <row r="7" spans="1:30" s="64" customFormat="1" ht="12.75" customHeight="1">
      <c r="A7" s="117">
        <f t="shared" si="0"/>
        <v>69</v>
      </c>
      <c r="B7" s="118" t="s">
        <v>126</v>
      </c>
      <c r="C7" s="118" t="s">
        <v>35</v>
      </c>
      <c r="D7" s="119">
        <v>1</v>
      </c>
      <c r="E7" s="120">
        <v>5</v>
      </c>
      <c r="F7" s="121"/>
      <c r="G7" s="120">
        <v>2</v>
      </c>
      <c r="H7" s="120"/>
      <c r="I7" s="120">
        <v>7</v>
      </c>
      <c r="J7" s="122"/>
      <c r="K7" s="123"/>
      <c r="L7" s="120">
        <f t="shared" si="1"/>
        <v>1</v>
      </c>
      <c r="M7" s="120">
        <f t="shared" si="2"/>
        <v>2</v>
      </c>
      <c r="N7" s="120">
        <f t="shared" si="3"/>
        <v>5</v>
      </c>
      <c r="O7" s="124">
        <f t="shared" si="4"/>
        <v>55</v>
      </c>
      <c r="P7" s="40"/>
      <c r="Q7">
        <f t="shared" si="5"/>
        <v>1</v>
      </c>
      <c r="R7">
        <f t="shared" si="6"/>
        <v>2</v>
      </c>
      <c r="S7">
        <f t="shared" si="7"/>
        <v>5</v>
      </c>
      <c r="T7">
        <f t="shared" si="8"/>
        <v>55</v>
      </c>
      <c r="U7"/>
      <c r="V7" s="47">
        <f t="shared" si="9"/>
        <v>1</v>
      </c>
      <c r="W7" s="47">
        <f t="shared" si="10"/>
        <v>2</v>
      </c>
      <c r="X7" s="47">
        <f t="shared" si="11"/>
        <v>5</v>
      </c>
      <c r="Y7" s="47">
        <f t="shared" si="12"/>
        <v>7</v>
      </c>
      <c r="Z7" s="47">
        <f t="shared" si="13"/>
        <v>21</v>
      </c>
      <c r="AA7">
        <f t="shared" si="14"/>
        <v>69</v>
      </c>
      <c r="AB7"/>
      <c r="AC7" s="47"/>
      <c r="AD7" s="47"/>
    </row>
    <row r="8" spans="1:31" s="47" customFormat="1" ht="12.75" customHeight="1">
      <c r="A8" s="49">
        <f t="shared" si="0"/>
        <v>68</v>
      </c>
      <c r="B8" s="13" t="s">
        <v>115</v>
      </c>
      <c r="C8" s="13" t="s">
        <v>9</v>
      </c>
      <c r="D8" s="54">
        <v>16</v>
      </c>
      <c r="E8" s="41">
        <v>4</v>
      </c>
      <c r="F8" s="42">
        <v>2</v>
      </c>
      <c r="G8" s="41">
        <v>6</v>
      </c>
      <c r="H8" s="41"/>
      <c r="I8" s="41">
        <v>9</v>
      </c>
      <c r="J8" s="9"/>
      <c r="K8" s="10"/>
      <c r="L8" s="5">
        <f t="shared" si="1"/>
        <v>2</v>
      </c>
      <c r="M8" s="5">
        <f t="shared" si="2"/>
        <v>4</v>
      </c>
      <c r="N8" s="5">
        <f t="shared" si="3"/>
        <v>6</v>
      </c>
      <c r="O8" s="6">
        <f t="shared" si="4"/>
        <v>51</v>
      </c>
      <c r="P8" s="40"/>
      <c r="Q8">
        <f t="shared" si="5"/>
        <v>2</v>
      </c>
      <c r="R8">
        <f t="shared" si="6"/>
        <v>4</v>
      </c>
      <c r="S8">
        <f t="shared" si="7"/>
        <v>6</v>
      </c>
      <c r="T8">
        <f t="shared" si="8"/>
        <v>51</v>
      </c>
      <c r="U8"/>
      <c r="V8" s="47">
        <f t="shared" si="9"/>
        <v>2</v>
      </c>
      <c r="W8" s="47">
        <f t="shared" si="10"/>
        <v>4</v>
      </c>
      <c r="X8" s="47">
        <f t="shared" si="11"/>
        <v>6</v>
      </c>
      <c r="Y8" s="47">
        <f t="shared" si="12"/>
        <v>9</v>
      </c>
      <c r="Z8" s="47">
        <f t="shared" si="13"/>
        <v>16</v>
      </c>
      <c r="AA8">
        <f t="shared" si="14"/>
        <v>68</v>
      </c>
      <c r="AB8"/>
      <c r="AE8" s="64"/>
    </row>
    <row r="9" spans="1:31" s="47" customFormat="1" ht="12.75" customHeight="1">
      <c r="A9" s="49">
        <f t="shared" si="0"/>
        <v>59</v>
      </c>
      <c r="B9" s="50" t="s">
        <v>62</v>
      </c>
      <c r="C9" s="50" t="s">
        <v>9</v>
      </c>
      <c r="D9" s="54">
        <v>13</v>
      </c>
      <c r="E9" s="41">
        <v>15</v>
      </c>
      <c r="F9" s="42">
        <v>3</v>
      </c>
      <c r="G9" s="41">
        <v>3</v>
      </c>
      <c r="H9" s="41"/>
      <c r="I9" s="41">
        <v>12</v>
      </c>
      <c r="J9" s="43"/>
      <c r="K9" s="44"/>
      <c r="L9" s="41">
        <f t="shared" si="1"/>
        <v>3</v>
      </c>
      <c r="M9" s="41">
        <f t="shared" si="2"/>
        <v>3</v>
      </c>
      <c r="N9" s="41">
        <f t="shared" si="3"/>
        <v>12</v>
      </c>
      <c r="O9" s="45">
        <f t="shared" si="4"/>
        <v>45</v>
      </c>
      <c r="P9" s="48"/>
      <c r="Q9" s="47">
        <f t="shared" si="5"/>
        <v>3</v>
      </c>
      <c r="R9" s="47">
        <f t="shared" si="6"/>
        <v>3</v>
      </c>
      <c r="S9" s="47">
        <f t="shared" si="7"/>
        <v>12</v>
      </c>
      <c r="T9" s="47">
        <f t="shared" si="8"/>
        <v>45</v>
      </c>
      <c r="V9" s="47">
        <f t="shared" si="9"/>
        <v>3</v>
      </c>
      <c r="W9" s="47">
        <f t="shared" si="10"/>
        <v>3</v>
      </c>
      <c r="X9" s="47">
        <f t="shared" si="11"/>
        <v>12</v>
      </c>
      <c r="Y9" s="47">
        <f t="shared" si="12"/>
        <v>13</v>
      </c>
      <c r="Z9" s="47">
        <f t="shared" si="13"/>
        <v>15</v>
      </c>
      <c r="AA9" s="47">
        <f t="shared" si="14"/>
        <v>59</v>
      </c>
      <c r="AE9" s="64"/>
    </row>
    <row r="10" spans="1:31" s="47" customFormat="1" ht="12.75" customHeight="1">
      <c r="A10" s="49">
        <f t="shared" si="0"/>
        <v>56</v>
      </c>
      <c r="B10" s="50" t="s">
        <v>51</v>
      </c>
      <c r="C10" s="50" t="s">
        <v>35</v>
      </c>
      <c r="D10" s="54">
        <v>9</v>
      </c>
      <c r="E10" s="41">
        <v>14</v>
      </c>
      <c r="F10" s="42"/>
      <c r="G10" s="41">
        <v>1</v>
      </c>
      <c r="H10" s="41"/>
      <c r="I10" s="41">
        <v>4</v>
      </c>
      <c r="J10" s="43"/>
      <c r="K10" s="44"/>
      <c r="L10" s="41">
        <f t="shared" si="1"/>
        <v>1</v>
      </c>
      <c r="M10" s="41">
        <f t="shared" si="2"/>
        <v>4</v>
      </c>
      <c r="N10" s="41">
        <f t="shared" si="3"/>
        <v>9</v>
      </c>
      <c r="O10" s="45">
        <f t="shared" si="4"/>
        <v>49</v>
      </c>
      <c r="P10" s="46"/>
      <c r="Q10" s="64">
        <f t="shared" si="5"/>
        <v>1</v>
      </c>
      <c r="R10" s="64">
        <f t="shared" si="6"/>
        <v>4</v>
      </c>
      <c r="S10" s="64">
        <f t="shared" si="7"/>
        <v>9</v>
      </c>
      <c r="T10" s="64">
        <f t="shared" si="8"/>
        <v>49</v>
      </c>
      <c r="U10" s="64"/>
      <c r="V10" s="64">
        <f t="shared" si="9"/>
        <v>1</v>
      </c>
      <c r="W10" s="64">
        <f t="shared" si="10"/>
        <v>4</v>
      </c>
      <c r="X10" s="64">
        <f t="shared" si="11"/>
        <v>9</v>
      </c>
      <c r="Y10" s="64">
        <f t="shared" si="12"/>
        <v>14</v>
      </c>
      <c r="Z10" s="64">
        <f t="shared" si="13"/>
        <v>21</v>
      </c>
      <c r="AA10" s="64">
        <f t="shared" si="14"/>
        <v>56</v>
      </c>
      <c r="AB10" s="64"/>
      <c r="AC10" s="64"/>
      <c r="AD10" s="64"/>
      <c r="AE10" s="64"/>
    </row>
    <row r="11" spans="1:31" s="47" customFormat="1" ht="12.75" customHeight="1">
      <c r="A11" s="49">
        <f t="shared" si="0"/>
        <v>46</v>
      </c>
      <c r="B11" s="50" t="s">
        <v>26</v>
      </c>
      <c r="C11" s="50" t="s">
        <v>144</v>
      </c>
      <c r="D11" s="54"/>
      <c r="E11" s="41">
        <v>19</v>
      </c>
      <c r="F11" s="42">
        <v>9</v>
      </c>
      <c r="G11" s="41">
        <v>19</v>
      </c>
      <c r="H11" s="41">
        <v>9</v>
      </c>
      <c r="I11" s="41">
        <v>3</v>
      </c>
      <c r="J11" s="43"/>
      <c r="K11" s="44"/>
      <c r="L11" s="41">
        <f t="shared" si="1"/>
        <v>3</v>
      </c>
      <c r="M11" s="41">
        <f t="shared" si="2"/>
        <v>9</v>
      </c>
      <c r="N11" s="41">
        <f t="shared" si="3"/>
        <v>9</v>
      </c>
      <c r="O11" s="45">
        <f t="shared" si="4"/>
        <v>42</v>
      </c>
      <c r="P11" s="48"/>
      <c r="Q11" s="47">
        <f t="shared" si="5"/>
        <v>3</v>
      </c>
      <c r="R11" s="47">
        <f t="shared" si="6"/>
        <v>9</v>
      </c>
      <c r="S11" s="47">
        <f t="shared" si="7"/>
        <v>9</v>
      </c>
      <c r="T11" s="47">
        <f t="shared" si="8"/>
        <v>42</v>
      </c>
      <c r="V11" s="47">
        <f t="shared" si="9"/>
        <v>3</v>
      </c>
      <c r="W11" s="47">
        <f t="shared" si="10"/>
        <v>9</v>
      </c>
      <c r="X11" s="47">
        <f t="shared" si="11"/>
        <v>9</v>
      </c>
      <c r="Y11" s="47">
        <f t="shared" si="12"/>
        <v>19</v>
      </c>
      <c r="Z11" s="47">
        <f t="shared" si="13"/>
        <v>19</v>
      </c>
      <c r="AA11" s="47">
        <f t="shared" si="14"/>
        <v>46</v>
      </c>
      <c r="AE11" s="64"/>
    </row>
    <row r="12" spans="1:31" s="47" customFormat="1" ht="12.75" customHeight="1">
      <c r="A12" s="49">
        <f t="shared" si="0"/>
        <v>46</v>
      </c>
      <c r="B12" s="13" t="s">
        <v>31</v>
      </c>
      <c r="C12" s="13" t="s">
        <v>22</v>
      </c>
      <c r="D12" s="54">
        <v>7</v>
      </c>
      <c r="E12" s="41">
        <v>11</v>
      </c>
      <c r="F12" s="42"/>
      <c r="G12" s="41"/>
      <c r="H12" s="41">
        <v>4</v>
      </c>
      <c r="I12" s="41">
        <v>16</v>
      </c>
      <c r="J12" s="9"/>
      <c r="K12" s="10"/>
      <c r="L12" s="5">
        <f t="shared" si="1"/>
        <v>4</v>
      </c>
      <c r="M12" s="5">
        <f t="shared" si="2"/>
        <v>7</v>
      </c>
      <c r="N12" s="5">
        <f t="shared" si="3"/>
        <v>11</v>
      </c>
      <c r="O12" s="6">
        <f t="shared" si="4"/>
        <v>41</v>
      </c>
      <c r="P12" s="40"/>
      <c r="Q12">
        <f t="shared" si="5"/>
        <v>4</v>
      </c>
      <c r="R12">
        <f t="shared" si="6"/>
        <v>7</v>
      </c>
      <c r="S12">
        <f t="shared" si="7"/>
        <v>11</v>
      </c>
      <c r="T12">
        <f t="shared" si="8"/>
        <v>41</v>
      </c>
      <c r="U12"/>
      <c r="V12" s="47">
        <f t="shared" si="9"/>
        <v>4</v>
      </c>
      <c r="W12" s="47">
        <f t="shared" si="10"/>
        <v>7</v>
      </c>
      <c r="X12" s="47">
        <f t="shared" si="11"/>
        <v>11</v>
      </c>
      <c r="Y12" s="47">
        <f t="shared" si="12"/>
        <v>16</v>
      </c>
      <c r="Z12" s="47">
        <f t="shared" si="13"/>
        <v>21</v>
      </c>
      <c r="AA12">
        <f t="shared" si="14"/>
        <v>46</v>
      </c>
      <c r="AB12"/>
      <c r="AE12" s="64"/>
    </row>
    <row r="13" spans="1:31" s="47" customFormat="1" ht="12.75" customHeight="1">
      <c r="A13" s="49">
        <f t="shared" si="0"/>
        <v>46</v>
      </c>
      <c r="B13" s="50" t="s">
        <v>6</v>
      </c>
      <c r="C13" s="50" t="s">
        <v>7</v>
      </c>
      <c r="D13" s="54">
        <v>8</v>
      </c>
      <c r="E13" s="41">
        <v>12</v>
      </c>
      <c r="F13" s="42"/>
      <c r="G13" s="41">
        <v>13</v>
      </c>
      <c r="H13" s="41">
        <v>12</v>
      </c>
      <c r="I13" s="41">
        <v>14</v>
      </c>
      <c r="J13" s="43"/>
      <c r="K13" s="44"/>
      <c r="L13" s="41">
        <f t="shared" si="1"/>
        <v>8</v>
      </c>
      <c r="M13" s="41">
        <f t="shared" si="2"/>
        <v>12</v>
      </c>
      <c r="N13" s="41">
        <f t="shared" si="3"/>
        <v>12</v>
      </c>
      <c r="O13" s="45">
        <f t="shared" si="4"/>
        <v>31</v>
      </c>
      <c r="P13" s="48"/>
      <c r="Q13" s="47">
        <f t="shared" si="5"/>
        <v>8</v>
      </c>
      <c r="R13" s="47">
        <f t="shared" si="6"/>
        <v>12</v>
      </c>
      <c r="S13" s="47">
        <f t="shared" si="7"/>
        <v>12</v>
      </c>
      <c r="T13" s="47">
        <f t="shared" si="8"/>
        <v>31</v>
      </c>
      <c r="V13" s="47">
        <f t="shared" si="9"/>
        <v>8</v>
      </c>
      <c r="W13" s="47">
        <f t="shared" si="10"/>
        <v>12</v>
      </c>
      <c r="X13" s="47">
        <f t="shared" si="11"/>
        <v>12</v>
      </c>
      <c r="Y13" s="47">
        <f t="shared" si="12"/>
        <v>13</v>
      </c>
      <c r="Z13" s="47">
        <f t="shared" si="13"/>
        <v>14</v>
      </c>
      <c r="AA13" s="47">
        <f t="shared" si="14"/>
        <v>46</v>
      </c>
      <c r="AE13" s="64"/>
    </row>
    <row r="14" spans="1:31" ht="12.75" customHeight="1">
      <c r="A14" s="49">
        <f t="shared" si="0"/>
        <v>44</v>
      </c>
      <c r="B14" s="13" t="s">
        <v>117</v>
      </c>
      <c r="C14" s="13" t="s">
        <v>18</v>
      </c>
      <c r="D14" s="54">
        <v>11</v>
      </c>
      <c r="E14" s="41"/>
      <c r="F14" s="42"/>
      <c r="G14" s="41">
        <v>10</v>
      </c>
      <c r="H14" s="41">
        <v>14</v>
      </c>
      <c r="I14" s="41">
        <v>5</v>
      </c>
      <c r="J14" s="9"/>
      <c r="K14" s="10"/>
      <c r="L14" s="5">
        <f t="shared" si="1"/>
        <v>5</v>
      </c>
      <c r="M14" s="5">
        <f t="shared" si="2"/>
        <v>10</v>
      </c>
      <c r="N14" s="5">
        <f t="shared" si="3"/>
        <v>11</v>
      </c>
      <c r="O14" s="6">
        <f t="shared" si="4"/>
        <v>37</v>
      </c>
      <c r="Q14">
        <f t="shared" si="5"/>
        <v>5</v>
      </c>
      <c r="R14">
        <f t="shared" si="6"/>
        <v>10</v>
      </c>
      <c r="S14">
        <f t="shared" si="7"/>
        <v>11</v>
      </c>
      <c r="T14">
        <f t="shared" si="8"/>
        <v>37</v>
      </c>
      <c r="V14" s="47">
        <f t="shared" si="9"/>
        <v>5</v>
      </c>
      <c r="W14" s="47">
        <f t="shared" si="10"/>
        <v>10</v>
      </c>
      <c r="X14" s="47">
        <f t="shared" si="11"/>
        <v>11</v>
      </c>
      <c r="Y14" s="47">
        <f t="shared" si="12"/>
        <v>14</v>
      </c>
      <c r="Z14" s="47">
        <f t="shared" si="13"/>
        <v>21</v>
      </c>
      <c r="AA14">
        <f t="shared" si="14"/>
        <v>44</v>
      </c>
      <c r="AC14" s="47"/>
      <c r="AD14" s="47"/>
      <c r="AE14" s="64"/>
    </row>
    <row r="15" spans="1:31" ht="12.75" customHeight="1">
      <c r="A15" s="49">
        <f t="shared" si="0"/>
        <v>42</v>
      </c>
      <c r="B15" s="50" t="s">
        <v>12</v>
      </c>
      <c r="C15" s="50" t="s">
        <v>7</v>
      </c>
      <c r="D15" s="54">
        <v>2</v>
      </c>
      <c r="E15" s="41">
        <v>1</v>
      </c>
      <c r="F15" s="42"/>
      <c r="G15" s="41"/>
      <c r="H15" s="41">
        <v>18</v>
      </c>
      <c r="I15" s="41"/>
      <c r="J15" s="43"/>
      <c r="K15" s="44"/>
      <c r="L15" s="41">
        <f t="shared" si="1"/>
        <v>1</v>
      </c>
      <c r="M15" s="41">
        <f t="shared" si="2"/>
        <v>2</v>
      </c>
      <c r="N15" s="41">
        <f t="shared" si="3"/>
        <v>18</v>
      </c>
      <c r="O15" s="45">
        <f t="shared" si="4"/>
        <v>42</v>
      </c>
      <c r="P15" s="46"/>
      <c r="Q15" s="64">
        <f t="shared" si="5"/>
        <v>1</v>
      </c>
      <c r="R15" s="64">
        <f t="shared" si="6"/>
        <v>2</v>
      </c>
      <c r="S15" s="64">
        <f t="shared" si="7"/>
        <v>18</v>
      </c>
      <c r="T15" s="64">
        <f t="shared" si="8"/>
        <v>42</v>
      </c>
      <c r="U15" s="64"/>
      <c r="V15" s="64">
        <f t="shared" si="9"/>
        <v>1</v>
      </c>
      <c r="W15" s="64">
        <f t="shared" si="10"/>
        <v>2</v>
      </c>
      <c r="X15" s="64">
        <f t="shared" si="11"/>
        <v>18</v>
      </c>
      <c r="Y15" s="64">
        <f t="shared" si="12"/>
        <v>21</v>
      </c>
      <c r="Z15" s="64">
        <f t="shared" si="13"/>
        <v>21</v>
      </c>
      <c r="AA15" s="64">
        <f t="shared" si="14"/>
        <v>42</v>
      </c>
      <c r="AB15" s="64"/>
      <c r="AC15" s="64"/>
      <c r="AD15" s="64"/>
      <c r="AE15" s="64"/>
    </row>
    <row r="16" spans="1:31" ht="12.75" customHeight="1">
      <c r="A16" s="49">
        <f t="shared" si="0"/>
        <v>41</v>
      </c>
      <c r="B16" s="13" t="s">
        <v>118</v>
      </c>
      <c r="C16" s="13" t="s">
        <v>68</v>
      </c>
      <c r="D16" s="54"/>
      <c r="E16" s="41"/>
      <c r="F16" s="42"/>
      <c r="G16" s="41">
        <v>5</v>
      </c>
      <c r="H16" s="43">
        <v>11</v>
      </c>
      <c r="I16" s="43">
        <v>6</v>
      </c>
      <c r="J16" s="9"/>
      <c r="K16" s="10"/>
      <c r="L16" s="5">
        <f t="shared" si="1"/>
        <v>5</v>
      </c>
      <c r="M16" s="5">
        <f t="shared" si="2"/>
        <v>6</v>
      </c>
      <c r="N16" s="5">
        <f t="shared" si="3"/>
        <v>11</v>
      </c>
      <c r="O16" s="6">
        <f t="shared" si="4"/>
        <v>41</v>
      </c>
      <c r="Q16">
        <f t="shared" si="5"/>
        <v>5</v>
      </c>
      <c r="R16">
        <f t="shared" si="6"/>
        <v>6</v>
      </c>
      <c r="S16">
        <f t="shared" si="7"/>
        <v>11</v>
      </c>
      <c r="T16">
        <f t="shared" si="8"/>
        <v>41</v>
      </c>
      <c r="V16" s="47">
        <f t="shared" si="9"/>
        <v>5</v>
      </c>
      <c r="W16" s="47">
        <f t="shared" si="10"/>
        <v>6</v>
      </c>
      <c r="X16" s="47">
        <f t="shared" si="11"/>
        <v>11</v>
      </c>
      <c r="Y16" s="47">
        <f t="shared" si="12"/>
        <v>21</v>
      </c>
      <c r="Z16" s="47">
        <f t="shared" si="13"/>
        <v>21</v>
      </c>
      <c r="AA16">
        <f t="shared" si="14"/>
        <v>41</v>
      </c>
      <c r="AC16" s="47"/>
      <c r="AD16" s="47"/>
      <c r="AE16" s="64"/>
    </row>
    <row r="17" spans="1:31" ht="12.75" customHeight="1">
      <c r="A17" s="49">
        <f t="shared" si="0"/>
        <v>36</v>
      </c>
      <c r="B17" s="50" t="s">
        <v>64</v>
      </c>
      <c r="C17" s="50" t="s">
        <v>22</v>
      </c>
      <c r="D17" s="54"/>
      <c r="E17" s="41">
        <v>6</v>
      </c>
      <c r="F17" s="42">
        <v>12</v>
      </c>
      <c r="G17" s="41">
        <v>9</v>
      </c>
      <c r="H17" s="43"/>
      <c r="I17" s="43"/>
      <c r="J17" s="43"/>
      <c r="K17" s="44"/>
      <c r="L17" s="41">
        <f t="shared" si="1"/>
        <v>6</v>
      </c>
      <c r="M17" s="41">
        <f t="shared" si="2"/>
        <v>9</v>
      </c>
      <c r="N17" s="41">
        <f t="shared" si="3"/>
        <v>12</v>
      </c>
      <c r="O17" s="45">
        <f t="shared" si="4"/>
        <v>36</v>
      </c>
      <c r="P17" s="48"/>
      <c r="Q17" s="47">
        <f t="shared" si="5"/>
        <v>6</v>
      </c>
      <c r="R17" s="47">
        <f t="shared" si="6"/>
        <v>9</v>
      </c>
      <c r="S17" s="47">
        <f t="shared" si="7"/>
        <v>12</v>
      </c>
      <c r="T17" s="47">
        <f t="shared" si="8"/>
        <v>36</v>
      </c>
      <c r="U17" s="47"/>
      <c r="V17" s="47">
        <f t="shared" si="9"/>
        <v>6</v>
      </c>
      <c r="W17" s="47">
        <f t="shared" si="10"/>
        <v>9</v>
      </c>
      <c r="X17" s="47">
        <f t="shared" si="11"/>
        <v>12</v>
      </c>
      <c r="Y17" s="47">
        <f t="shared" si="12"/>
        <v>21</v>
      </c>
      <c r="Z17" s="47">
        <f t="shared" si="13"/>
        <v>21</v>
      </c>
      <c r="AA17" s="47">
        <f t="shared" si="14"/>
        <v>36</v>
      </c>
      <c r="AB17" s="47"/>
      <c r="AC17" s="47"/>
      <c r="AD17" s="47"/>
      <c r="AE17" s="64"/>
    </row>
    <row r="18" spans="1:31" ht="12.75" customHeight="1">
      <c r="A18" s="49">
        <f t="shared" si="0"/>
        <v>35</v>
      </c>
      <c r="B18" s="50" t="s">
        <v>16</v>
      </c>
      <c r="C18" s="50" t="s">
        <v>9</v>
      </c>
      <c r="D18" s="54">
        <v>3</v>
      </c>
      <c r="E18" s="41">
        <v>13</v>
      </c>
      <c r="F18" s="42"/>
      <c r="G18" s="41">
        <v>18</v>
      </c>
      <c r="H18" s="43"/>
      <c r="I18" s="43">
        <v>15</v>
      </c>
      <c r="J18" s="43"/>
      <c r="K18" s="44"/>
      <c r="L18" s="41">
        <f t="shared" si="1"/>
        <v>3</v>
      </c>
      <c r="M18" s="41">
        <f t="shared" si="2"/>
        <v>13</v>
      </c>
      <c r="N18" s="41">
        <f t="shared" si="3"/>
        <v>15</v>
      </c>
      <c r="O18" s="45">
        <f t="shared" si="4"/>
        <v>32</v>
      </c>
      <c r="P18" s="48"/>
      <c r="Q18" s="47">
        <f t="shared" si="5"/>
        <v>3</v>
      </c>
      <c r="R18" s="47">
        <f t="shared" si="6"/>
        <v>13</v>
      </c>
      <c r="S18" s="47">
        <f t="shared" si="7"/>
        <v>15</v>
      </c>
      <c r="T18" s="47">
        <f t="shared" si="8"/>
        <v>32</v>
      </c>
      <c r="U18" s="47"/>
      <c r="V18" s="47">
        <f t="shared" si="9"/>
        <v>3</v>
      </c>
      <c r="W18" s="47">
        <f t="shared" si="10"/>
        <v>13</v>
      </c>
      <c r="X18" s="47">
        <f t="shared" si="11"/>
        <v>15</v>
      </c>
      <c r="Y18" s="47">
        <f t="shared" si="12"/>
        <v>18</v>
      </c>
      <c r="Z18" s="47">
        <f t="shared" si="13"/>
        <v>21</v>
      </c>
      <c r="AA18" s="47">
        <f t="shared" si="14"/>
        <v>35</v>
      </c>
      <c r="AB18" s="47"/>
      <c r="AC18" s="47"/>
      <c r="AD18" s="47"/>
      <c r="AE18" s="47"/>
    </row>
    <row r="19" spans="1:31" ht="12.75" customHeight="1">
      <c r="A19" s="49">
        <f t="shared" si="0"/>
        <v>34</v>
      </c>
      <c r="B19" s="50" t="s">
        <v>71</v>
      </c>
      <c r="C19" s="50" t="s">
        <v>7</v>
      </c>
      <c r="D19" s="54">
        <v>6</v>
      </c>
      <c r="E19" s="41">
        <v>3</v>
      </c>
      <c r="F19" s="42"/>
      <c r="G19" s="41"/>
      <c r="H19" s="43">
        <v>20</v>
      </c>
      <c r="I19" s="43"/>
      <c r="J19" s="43"/>
      <c r="K19" s="44"/>
      <c r="L19" s="41">
        <f t="shared" si="1"/>
        <v>3</v>
      </c>
      <c r="M19" s="41">
        <f t="shared" si="2"/>
        <v>6</v>
      </c>
      <c r="N19" s="41">
        <f t="shared" si="3"/>
        <v>20</v>
      </c>
      <c r="O19" s="45">
        <f t="shared" si="4"/>
        <v>34</v>
      </c>
      <c r="P19" s="48"/>
      <c r="Q19" s="47">
        <f t="shared" si="5"/>
        <v>3</v>
      </c>
      <c r="R19" s="47">
        <f t="shared" si="6"/>
        <v>6</v>
      </c>
      <c r="S19" s="47">
        <f t="shared" si="7"/>
        <v>20</v>
      </c>
      <c r="T19" s="47">
        <f t="shared" si="8"/>
        <v>34</v>
      </c>
      <c r="U19" s="47"/>
      <c r="V19" s="47">
        <f t="shared" si="9"/>
        <v>3</v>
      </c>
      <c r="W19" s="47">
        <f t="shared" si="10"/>
        <v>6</v>
      </c>
      <c r="X19" s="47">
        <f t="shared" si="11"/>
        <v>20</v>
      </c>
      <c r="Y19" s="47">
        <f t="shared" si="12"/>
        <v>21</v>
      </c>
      <c r="Z19" s="47">
        <f t="shared" si="13"/>
        <v>21</v>
      </c>
      <c r="AA19" s="47">
        <f t="shared" si="14"/>
        <v>34</v>
      </c>
      <c r="AB19" s="47"/>
      <c r="AC19" s="47"/>
      <c r="AD19" s="47"/>
      <c r="AE19" s="64"/>
    </row>
    <row r="20" spans="1:31" ht="12.75" customHeight="1">
      <c r="A20" s="49">
        <f t="shared" si="0"/>
        <v>34</v>
      </c>
      <c r="B20" s="13" t="s">
        <v>112</v>
      </c>
      <c r="C20" s="13" t="s">
        <v>144</v>
      </c>
      <c r="D20" s="54"/>
      <c r="E20" s="41">
        <v>10</v>
      </c>
      <c r="F20" s="42">
        <v>17</v>
      </c>
      <c r="G20" s="41"/>
      <c r="H20" s="43">
        <v>5</v>
      </c>
      <c r="I20" s="43">
        <v>18</v>
      </c>
      <c r="J20" s="9"/>
      <c r="K20" s="10"/>
      <c r="L20" s="5">
        <f t="shared" si="1"/>
        <v>5</v>
      </c>
      <c r="M20" s="5">
        <f t="shared" si="2"/>
        <v>10</v>
      </c>
      <c r="N20" s="5">
        <f t="shared" si="3"/>
        <v>17</v>
      </c>
      <c r="O20" s="6">
        <f t="shared" si="4"/>
        <v>31</v>
      </c>
      <c r="Q20">
        <f t="shared" si="5"/>
        <v>5</v>
      </c>
      <c r="R20">
        <f t="shared" si="6"/>
        <v>10</v>
      </c>
      <c r="S20">
        <f t="shared" si="7"/>
        <v>17</v>
      </c>
      <c r="T20">
        <f t="shared" si="8"/>
        <v>31</v>
      </c>
      <c r="V20" s="47">
        <f t="shared" si="9"/>
        <v>5</v>
      </c>
      <c r="W20" s="47">
        <f t="shared" si="10"/>
        <v>10</v>
      </c>
      <c r="X20" s="47">
        <f t="shared" si="11"/>
        <v>17</v>
      </c>
      <c r="Y20" s="47">
        <f t="shared" si="12"/>
        <v>18</v>
      </c>
      <c r="Z20" s="47">
        <f t="shared" si="13"/>
        <v>21</v>
      </c>
      <c r="AA20">
        <f t="shared" si="14"/>
        <v>34</v>
      </c>
      <c r="AC20" s="47"/>
      <c r="AD20" s="47"/>
      <c r="AE20" s="64"/>
    </row>
    <row r="21" spans="1:31" ht="12.75" customHeight="1">
      <c r="A21" s="49">
        <f t="shared" si="0"/>
        <v>31</v>
      </c>
      <c r="B21" s="13" t="s">
        <v>145</v>
      </c>
      <c r="C21" s="13" t="s">
        <v>11</v>
      </c>
      <c r="D21" s="54">
        <v>14</v>
      </c>
      <c r="E21" s="41"/>
      <c r="F21" s="42">
        <v>14</v>
      </c>
      <c r="G21" s="41">
        <v>4</v>
      </c>
      <c r="H21" s="43"/>
      <c r="I21" s="43"/>
      <c r="J21" s="9"/>
      <c r="K21" s="10"/>
      <c r="L21" s="5">
        <f t="shared" si="1"/>
        <v>4</v>
      </c>
      <c r="M21" s="5">
        <f t="shared" si="2"/>
        <v>14</v>
      </c>
      <c r="N21" s="5">
        <f t="shared" si="3"/>
        <v>14</v>
      </c>
      <c r="O21" s="6">
        <f t="shared" si="4"/>
        <v>31</v>
      </c>
      <c r="Q21">
        <f t="shared" si="5"/>
        <v>4</v>
      </c>
      <c r="R21">
        <f t="shared" si="6"/>
        <v>14</v>
      </c>
      <c r="S21">
        <f t="shared" si="7"/>
        <v>14</v>
      </c>
      <c r="T21">
        <f t="shared" si="8"/>
        <v>31</v>
      </c>
      <c r="V21" s="47">
        <f t="shared" si="9"/>
        <v>4</v>
      </c>
      <c r="W21" s="47">
        <f t="shared" si="10"/>
        <v>14</v>
      </c>
      <c r="X21" s="47">
        <f t="shared" si="11"/>
        <v>14</v>
      </c>
      <c r="Y21" s="47">
        <f t="shared" si="12"/>
        <v>21</v>
      </c>
      <c r="Z21" s="47">
        <f t="shared" si="13"/>
        <v>21</v>
      </c>
      <c r="AA21">
        <f t="shared" si="14"/>
        <v>31</v>
      </c>
      <c r="AC21" s="47"/>
      <c r="AD21" s="47"/>
      <c r="AE21" s="64"/>
    </row>
    <row r="22" spans="1:31" ht="12.75" customHeight="1">
      <c r="A22" s="49">
        <f t="shared" si="0"/>
        <v>27</v>
      </c>
      <c r="B22" s="13" t="s">
        <v>36</v>
      </c>
      <c r="C22" s="13" t="s">
        <v>144</v>
      </c>
      <c r="D22" s="54"/>
      <c r="E22" s="41">
        <v>17</v>
      </c>
      <c r="F22" s="42"/>
      <c r="G22" s="41">
        <v>20</v>
      </c>
      <c r="H22" s="43">
        <v>7</v>
      </c>
      <c r="I22" s="43">
        <v>13</v>
      </c>
      <c r="J22" s="9"/>
      <c r="K22" s="10"/>
      <c r="L22" s="5">
        <f t="shared" si="1"/>
        <v>7</v>
      </c>
      <c r="M22" s="5">
        <f t="shared" si="2"/>
        <v>13</v>
      </c>
      <c r="N22" s="5">
        <f t="shared" si="3"/>
        <v>17</v>
      </c>
      <c r="O22" s="6">
        <f t="shared" si="4"/>
        <v>26</v>
      </c>
      <c r="Q22">
        <f t="shared" si="5"/>
        <v>7</v>
      </c>
      <c r="R22">
        <f t="shared" si="6"/>
        <v>13</v>
      </c>
      <c r="S22">
        <f t="shared" si="7"/>
        <v>17</v>
      </c>
      <c r="T22">
        <f t="shared" si="8"/>
        <v>26</v>
      </c>
      <c r="V22" s="47">
        <f t="shared" si="9"/>
        <v>7</v>
      </c>
      <c r="W22" s="47">
        <f t="shared" si="10"/>
        <v>13</v>
      </c>
      <c r="X22" s="47">
        <f t="shared" si="11"/>
        <v>17</v>
      </c>
      <c r="Y22" s="47">
        <f t="shared" si="12"/>
        <v>20</v>
      </c>
      <c r="Z22" s="47">
        <f t="shared" si="13"/>
        <v>21</v>
      </c>
      <c r="AA22">
        <f t="shared" si="14"/>
        <v>27</v>
      </c>
      <c r="AC22" s="47"/>
      <c r="AD22" s="47"/>
      <c r="AE22" s="64"/>
    </row>
    <row r="23" spans="1:31" ht="12.75" customHeight="1">
      <c r="A23" s="49">
        <f t="shared" si="0"/>
        <v>24</v>
      </c>
      <c r="B23" s="13" t="s">
        <v>146</v>
      </c>
      <c r="C23" s="13" t="s">
        <v>147</v>
      </c>
      <c r="D23" s="54">
        <v>17</v>
      </c>
      <c r="E23" s="41"/>
      <c r="F23" s="42">
        <v>5</v>
      </c>
      <c r="G23" s="41"/>
      <c r="H23" s="43"/>
      <c r="I23" s="43">
        <v>17</v>
      </c>
      <c r="J23" s="9"/>
      <c r="K23" s="10"/>
      <c r="L23" s="5">
        <f t="shared" si="1"/>
        <v>5</v>
      </c>
      <c r="M23" s="5">
        <f t="shared" si="2"/>
        <v>17</v>
      </c>
      <c r="N23" s="5">
        <f t="shared" si="3"/>
        <v>17</v>
      </c>
      <c r="O23" s="6">
        <f t="shared" si="4"/>
        <v>24</v>
      </c>
      <c r="Q23">
        <f t="shared" si="5"/>
        <v>5</v>
      </c>
      <c r="R23">
        <f t="shared" si="6"/>
        <v>17</v>
      </c>
      <c r="S23">
        <f t="shared" si="7"/>
        <v>17</v>
      </c>
      <c r="T23">
        <f t="shared" si="8"/>
        <v>24</v>
      </c>
      <c r="V23" s="47">
        <f t="shared" si="9"/>
        <v>5</v>
      </c>
      <c r="W23" s="47">
        <f t="shared" si="10"/>
        <v>17</v>
      </c>
      <c r="X23" s="47">
        <f t="shared" si="11"/>
        <v>17</v>
      </c>
      <c r="Y23" s="47">
        <f t="shared" si="12"/>
        <v>21</v>
      </c>
      <c r="Z23" s="47">
        <f t="shared" si="13"/>
        <v>21</v>
      </c>
      <c r="AA23">
        <f t="shared" si="14"/>
        <v>24</v>
      </c>
      <c r="AC23" s="47"/>
      <c r="AD23" s="47"/>
      <c r="AE23" s="64"/>
    </row>
    <row r="24" spans="1:31" ht="12.75" customHeight="1">
      <c r="A24" s="49">
        <f t="shared" si="0"/>
        <v>22</v>
      </c>
      <c r="B24" s="13" t="s">
        <v>108</v>
      </c>
      <c r="C24" s="13" t="s">
        <v>107</v>
      </c>
      <c r="D24" s="54"/>
      <c r="E24" s="41"/>
      <c r="F24" s="42">
        <v>1</v>
      </c>
      <c r="G24" s="41"/>
      <c r="H24" s="43">
        <v>19</v>
      </c>
      <c r="I24" s="43"/>
      <c r="J24" s="9"/>
      <c r="K24" s="10"/>
      <c r="L24" s="5">
        <f t="shared" si="1"/>
        <v>1</v>
      </c>
      <c r="M24" s="5">
        <f t="shared" si="2"/>
        <v>19</v>
      </c>
      <c r="N24" s="5" t="str">
        <f t="shared" si="3"/>
        <v> </v>
      </c>
      <c r="O24" s="6">
        <f t="shared" si="4"/>
        <v>22</v>
      </c>
      <c r="Q24">
        <f t="shared" si="5"/>
        <v>1</v>
      </c>
      <c r="R24">
        <f t="shared" si="6"/>
        <v>19</v>
      </c>
      <c r="S24">
        <f t="shared" si="7"/>
        <v>21</v>
      </c>
      <c r="T24">
        <f t="shared" si="8"/>
        <v>22</v>
      </c>
      <c r="V24" s="47">
        <f t="shared" si="9"/>
        <v>1</v>
      </c>
      <c r="W24" s="47">
        <f t="shared" si="10"/>
        <v>19</v>
      </c>
      <c r="X24" s="47">
        <f t="shared" si="11"/>
        <v>21</v>
      </c>
      <c r="Y24" s="47">
        <f t="shared" si="12"/>
        <v>21</v>
      </c>
      <c r="Z24" s="47">
        <f t="shared" si="13"/>
        <v>21</v>
      </c>
      <c r="AA24">
        <f t="shared" si="14"/>
        <v>22</v>
      </c>
      <c r="AC24" s="47"/>
      <c r="AD24" s="47"/>
      <c r="AE24" s="64"/>
    </row>
    <row r="25" spans="1:31" ht="12.75" customHeight="1">
      <c r="A25" s="49">
        <f t="shared" si="0"/>
        <v>22</v>
      </c>
      <c r="B25" s="13" t="s">
        <v>165</v>
      </c>
      <c r="C25" s="13" t="s">
        <v>166</v>
      </c>
      <c r="D25" s="54"/>
      <c r="E25" s="41"/>
      <c r="F25" s="42">
        <v>8</v>
      </c>
      <c r="G25" s="41">
        <v>12</v>
      </c>
      <c r="H25" s="43"/>
      <c r="I25" s="43"/>
      <c r="J25" s="9"/>
      <c r="K25" s="10"/>
      <c r="L25" s="5">
        <f t="shared" si="1"/>
        <v>8</v>
      </c>
      <c r="M25" s="5">
        <f t="shared" si="2"/>
        <v>12</v>
      </c>
      <c r="N25" s="5" t="str">
        <f t="shared" si="3"/>
        <v> </v>
      </c>
      <c r="O25" s="6">
        <f t="shared" si="4"/>
        <v>22</v>
      </c>
      <c r="Q25">
        <f t="shared" si="5"/>
        <v>8</v>
      </c>
      <c r="R25">
        <f t="shared" si="6"/>
        <v>12</v>
      </c>
      <c r="S25">
        <f t="shared" si="7"/>
        <v>21</v>
      </c>
      <c r="T25">
        <f t="shared" si="8"/>
        <v>22</v>
      </c>
      <c r="V25" s="47">
        <f t="shared" si="9"/>
        <v>8</v>
      </c>
      <c r="W25" s="47">
        <f t="shared" si="10"/>
        <v>12</v>
      </c>
      <c r="X25" s="47">
        <f t="shared" si="11"/>
        <v>21</v>
      </c>
      <c r="Y25" s="47">
        <f t="shared" si="12"/>
        <v>21</v>
      </c>
      <c r="Z25" s="47">
        <f t="shared" si="13"/>
        <v>21</v>
      </c>
      <c r="AA25">
        <f t="shared" si="14"/>
        <v>22</v>
      </c>
      <c r="AC25" s="47"/>
      <c r="AD25" s="47"/>
      <c r="AE25" s="64"/>
    </row>
    <row r="26" spans="1:31" ht="12.75" customHeight="1">
      <c r="A26" s="49">
        <f t="shared" si="0"/>
        <v>20</v>
      </c>
      <c r="B26" s="13" t="s">
        <v>103</v>
      </c>
      <c r="C26" s="13" t="s">
        <v>104</v>
      </c>
      <c r="D26" s="54"/>
      <c r="E26" s="41"/>
      <c r="F26" s="42"/>
      <c r="G26" s="41">
        <v>16</v>
      </c>
      <c r="H26" s="43">
        <v>6</v>
      </c>
      <c r="I26" s="43"/>
      <c r="J26" s="9"/>
      <c r="K26" s="10"/>
      <c r="L26" s="5">
        <f t="shared" si="1"/>
        <v>6</v>
      </c>
      <c r="M26" s="5">
        <f t="shared" si="2"/>
        <v>16</v>
      </c>
      <c r="N26" s="5" t="str">
        <f t="shared" si="3"/>
        <v> </v>
      </c>
      <c r="O26" s="6">
        <f t="shared" si="4"/>
        <v>20</v>
      </c>
      <c r="Q26">
        <f t="shared" si="5"/>
        <v>6</v>
      </c>
      <c r="R26">
        <f t="shared" si="6"/>
        <v>16</v>
      </c>
      <c r="S26">
        <f t="shared" si="7"/>
        <v>21</v>
      </c>
      <c r="T26">
        <f t="shared" si="8"/>
        <v>20</v>
      </c>
      <c r="V26" s="47">
        <f t="shared" si="9"/>
        <v>6</v>
      </c>
      <c r="W26" s="47">
        <f t="shared" si="10"/>
        <v>16</v>
      </c>
      <c r="X26" s="47">
        <f t="shared" si="11"/>
        <v>21</v>
      </c>
      <c r="Y26" s="47">
        <f t="shared" si="12"/>
        <v>21</v>
      </c>
      <c r="Z26" s="47">
        <f t="shared" si="13"/>
        <v>21</v>
      </c>
      <c r="AA26">
        <f t="shared" si="14"/>
        <v>20</v>
      </c>
      <c r="AC26" s="47"/>
      <c r="AD26" s="47"/>
      <c r="AE26" s="64"/>
    </row>
    <row r="27" spans="1:31" ht="12.75" customHeight="1">
      <c r="A27" s="49">
        <f t="shared" si="0"/>
        <v>19</v>
      </c>
      <c r="B27" s="13" t="s">
        <v>170</v>
      </c>
      <c r="C27" s="13" t="s">
        <v>52</v>
      </c>
      <c r="D27" s="54"/>
      <c r="E27" s="41"/>
      <c r="F27" s="42">
        <v>16</v>
      </c>
      <c r="G27" s="41">
        <v>7</v>
      </c>
      <c r="H27" s="43"/>
      <c r="I27" s="43"/>
      <c r="J27" s="9"/>
      <c r="K27" s="10"/>
      <c r="L27" s="5">
        <f t="shared" si="1"/>
        <v>7</v>
      </c>
      <c r="M27" s="5">
        <f t="shared" si="2"/>
        <v>16</v>
      </c>
      <c r="N27" s="5" t="str">
        <f t="shared" si="3"/>
        <v> </v>
      </c>
      <c r="O27" s="6">
        <f t="shared" si="4"/>
        <v>19</v>
      </c>
      <c r="Q27">
        <f t="shared" si="5"/>
        <v>7</v>
      </c>
      <c r="R27">
        <f t="shared" si="6"/>
        <v>16</v>
      </c>
      <c r="S27">
        <f t="shared" si="7"/>
        <v>21</v>
      </c>
      <c r="T27">
        <f t="shared" si="8"/>
        <v>19</v>
      </c>
      <c r="V27" s="47">
        <f t="shared" si="9"/>
        <v>7</v>
      </c>
      <c r="W27" s="47">
        <f t="shared" si="10"/>
        <v>16</v>
      </c>
      <c r="X27" s="47">
        <f t="shared" si="11"/>
        <v>21</v>
      </c>
      <c r="Y27" s="47">
        <f t="shared" si="12"/>
        <v>21</v>
      </c>
      <c r="Z27" s="47">
        <f t="shared" si="13"/>
        <v>21</v>
      </c>
      <c r="AA27">
        <f t="shared" si="14"/>
        <v>19</v>
      </c>
      <c r="AC27" s="47"/>
      <c r="AD27" s="47"/>
      <c r="AE27" s="64"/>
    </row>
    <row r="28" spans="1:31" ht="12.75" customHeight="1">
      <c r="A28" s="49">
        <f t="shared" si="0"/>
        <v>19</v>
      </c>
      <c r="B28" s="13" t="s">
        <v>86</v>
      </c>
      <c r="C28" s="13" t="s">
        <v>7</v>
      </c>
      <c r="D28" s="54">
        <v>15</v>
      </c>
      <c r="E28" s="41">
        <v>8</v>
      </c>
      <c r="F28" s="42"/>
      <c r="G28" s="41"/>
      <c r="H28" s="43"/>
      <c r="I28" s="43"/>
      <c r="J28" s="9"/>
      <c r="K28" s="10"/>
      <c r="L28" s="5">
        <f t="shared" si="1"/>
        <v>8</v>
      </c>
      <c r="M28" s="5">
        <f t="shared" si="2"/>
        <v>15</v>
      </c>
      <c r="N28" s="5" t="str">
        <f t="shared" si="3"/>
        <v> </v>
      </c>
      <c r="O28" s="6">
        <f t="shared" si="4"/>
        <v>19</v>
      </c>
      <c r="Q28">
        <f t="shared" si="5"/>
        <v>8</v>
      </c>
      <c r="R28">
        <f t="shared" si="6"/>
        <v>15</v>
      </c>
      <c r="S28">
        <f t="shared" si="7"/>
        <v>21</v>
      </c>
      <c r="T28">
        <f t="shared" si="8"/>
        <v>19</v>
      </c>
      <c r="V28" s="47">
        <f t="shared" si="9"/>
        <v>8</v>
      </c>
      <c r="W28" s="47">
        <f t="shared" si="10"/>
        <v>15</v>
      </c>
      <c r="X28" s="47">
        <f t="shared" si="11"/>
        <v>21</v>
      </c>
      <c r="Y28" s="47">
        <f t="shared" si="12"/>
        <v>21</v>
      </c>
      <c r="Z28" s="47">
        <f t="shared" si="13"/>
        <v>21</v>
      </c>
      <c r="AA28">
        <f t="shared" si="14"/>
        <v>19</v>
      </c>
      <c r="AD28" s="47"/>
      <c r="AE28" s="64"/>
    </row>
    <row r="29" spans="1:31" ht="12.75" customHeight="1">
      <c r="A29" s="49">
        <f t="shared" si="0"/>
        <v>18</v>
      </c>
      <c r="B29" s="13" t="s">
        <v>119</v>
      </c>
      <c r="C29" s="13" t="s">
        <v>79</v>
      </c>
      <c r="D29" s="54"/>
      <c r="E29" s="41"/>
      <c r="F29" s="42"/>
      <c r="G29" s="41"/>
      <c r="H29" s="43">
        <v>3</v>
      </c>
      <c r="I29" s="43"/>
      <c r="J29" s="9"/>
      <c r="K29" s="10"/>
      <c r="L29" s="5">
        <f t="shared" si="1"/>
        <v>3</v>
      </c>
      <c r="M29" s="5" t="str">
        <f t="shared" si="2"/>
        <v> </v>
      </c>
      <c r="N29" s="5" t="str">
        <f t="shared" si="3"/>
        <v> </v>
      </c>
      <c r="O29" s="6">
        <f t="shared" si="4"/>
        <v>18</v>
      </c>
      <c r="Q29">
        <f t="shared" si="5"/>
        <v>3</v>
      </c>
      <c r="R29">
        <f t="shared" si="6"/>
        <v>21</v>
      </c>
      <c r="S29">
        <f t="shared" si="7"/>
        <v>21</v>
      </c>
      <c r="T29">
        <f t="shared" si="8"/>
        <v>18</v>
      </c>
      <c r="V29" s="47">
        <f t="shared" si="9"/>
        <v>3</v>
      </c>
      <c r="W29" s="47">
        <f t="shared" si="10"/>
        <v>21</v>
      </c>
      <c r="X29" s="47">
        <f t="shared" si="11"/>
        <v>21</v>
      </c>
      <c r="Y29" s="47">
        <f t="shared" si="12"/>
        <v>21</v>
      </c>
      <c r="Z29" s="47">
        <f t="shared" si="13"/>
        <v>21</v>
      </c>
      <c r="AA29">
        <f t="shared" si="14"/>
        <v>18</v>
      </c>
      <c r="AC29" s="47"/>
      <c r="AD29" s="47"/>
      <c r="AE29" s="64"/>
    </row>
    <row r="30" spans="1:31" ht="12.75" customHeight="1">
      <c r="A30" s="49">
        <f t="shared" si="0"/>
        <v>17</v>
      </c>
      <c r="B30" s="13" t="s">
        <v>169</v>
      </c>
      <c r="C30" s="13" t="s">
        <v>68</v>
      </c>
      <c r="D30" s="54"/>
      <c r="E30" s="41"/>
      <c r="F30" s="42">
        <v>4</v>
      </c>
      <c r="G30" s="41"/>
      <c r="H30" s="43"/>
      <c r="I30" s="43"/>
      <c r="J30" s="9"/>
      <c r="K30" s="10"/>
      <c r="L30" s="5">
        <f t="shared" si="1"/>
        <v>4</v>
      </c>
      <c r="M30" s="5" t="str">
        <f t="shared" si="2"/>
        <v> </v>
      </c>
      <c r="N30" s="5" t="str">
        <f t="shared" si="3"/>
        <v> </v>
      </c>
      <c r="O30" s="6">
        <f t="shared" si="4"/>
        <v>17</v>
      </c>
      <c r="Q30">
        <f t="shared" si="5"/>
        <v>4</v>
      </c>
      <c r="R30">
        <f t="shared" si="6"/>
        <v>21</v>
      </c>
      <c r="S30">
        <f t="shared" si="7"/>
        <v>21</v>
      </c>
      <c r="T30">
        <f t="shared" si="8"/>
        <v>17</v>
      </c>
      <c r="V30" s="47">
        <f t="shared" si="9"/>
        <v>4</v>
      </c>
      <c r="W30" s="47">
        <f t="shared" si="10"/>
        <v>21</v>
      </c>
      <c r="X30" s="47">
        <f t="shared" si="11"/>
        <v>21</v>
      </c>
      <c r="Y30" s="47">
        <f t="shared" si="12"/>
        <v>21</v>
      </c>
      <c r="Z30" s="47">
        <f t="shared" si="13"/>
        <v>21</v>
      </c>
      <c r="AA30">
        <f t="shared" si="14"/>
        <v>17</v>
      </c>
      <c r="AC30" s="47"/>
      <c r="AD30" s="47"/>
      <c r="AE30" s="64"/>
    </row>
    <row r="31" spans="1:31" ht="12.75" customHeight="1">
      <c r="A31" s="49">
        <f t="shared" si="0"/>
        <v>16</v>
      </c>
      <c r="B31" s="13" t="s">
        <v>57</v>
      </c>
      <c r="C31" s="13" t="s">
        <v>9</v>
      </c>
      <c r="D31" s="54"/>
      <c r="E31" s="41"/>
      <c r="F31" s="42">
        <v>20</v>
      </c>
      <c r="G31" s="41"/>
      <c r="H31" s="43">
        <v>17</v>
      </c>
      <c r="I31" s="43">
        <v>10</v>
      </c>
      <c r="J31" s="9"/>
      <c r="K31" s="10"/>
      <c r="L31" s="5">
        <f t="shared" si="1"/>
        <v>10</v>
      </c>
      <c r="M31" s="5">
        <f t="shared" si="2"/>
        <v>17</v>
      </c>
      <c r="N31" s="5">
        <f t="shared" si="3"/>
        <v>20</v>
      </c>
      <c r="O31" s="6">
        <f t="shared" si="4"/>
        <v>16</v>
      </c>
      <c r="Q31">
        <f t="shared" si="5"/>
        <v>10</v>
      </c>
      <c r="R31">
        <f t="shared" si="6"/>
        <v>17</v>
      </c>
      <c r="S31">
        <f t="shared" si="7"/>
        <v>20</v>
      </c>
      <c r="T31">
        <f t="shared" si="8"/>
        <v>16</v>
      </c>
      <c r="V31" s="47">
        <f t="shared" si="9"/>
        <v>10</v>
      </c>
      <c r="W31" s="47">
        <f t="shared" si="10"/>
        <v>17</v>
      </c>
      <c r="X31" s="47">
        <f t="shared" si="11"/>
        <v>20</v>
      </c>
      <c r="Y31" s="47">
        <f t="shared" si="12"/>
        <v>21</v>
      </c>
      <c r="Z31" s="47">
        <f t="shared" si="13"/>
        <v>21</v>
      </c>
      <c r="AA31">
        <f t="shared" si="14"/>
        <v>16</v>
      </c>
      <c r="AC31" s="47"/>
      <c r="AD31" s="47"/>
      <c r="AE31" s="64"/>
    </row>
    <row r="32" spans="1:31" ht="12.75" customHeight="1">
      <c r="A32" s="49">
        <f t="shared" si="0"/>
        <v>15</v>
      </c>
      <c r="B32" s="13" t="s">
        <v>85</v>
      </c>
      <c r="C32" s="13" t="s">
        <v>35</v>
      </c>
      <c r="D32" s="54"/>
      <c r="E32" s="41">
        <v>7</v>
      </c>
      <c r="F32" s="42"/>
      <c r="G32" s="41"/>
      <c r="H32" s="43"/>
      <c r="I32" s="43">
        <v>20</v>
      </c>
      <c r="J32" s="9"/>
      <c r="K32" s="10"/>
      <c r="L32" s="5">
        <f t="shared" si="1"/>
        <v>7</v>
      </c>
      <c r="M32" s="5">
        <f t="shared" si="2"/>
        <v>20</v>
      </c>
      <c r="N32" s="5" t="str">
        <f t="shared" si="3"/>
        <v> </v>
      </c>
      <c r="O32" s="6">
        <f t="shared" si="4"/>
        <v>15</v>
      </c>
      <c r="Q32">
        <f t="shared" si="5"/>
        <v>7</v>
      </c>
      <c r="R32">
        <f t="shared" si="6"/>
        <v>20</v>
      </c>
      <c r="S32">
        <f t="shared" si="7"/>
        <v>21</v>
      </c>
      <c r="T32">
        <f t="shared" si="8"/>
        <v>15</v>
      </c>
      <c r="V32" s="47">
        <f t="shared" si="9"/>
        <v>7</v>
      </c>
      <c r="W32" s="47">
        <f t="shared" si="10"/>
        <v>20</v>
      </c>
      <c r="X32" s="47">
        <f t="shared" si="11"/>
        <v>21</v>
      </c>
      <c r="Y32" s="47">
        <f t="shared" si="12"/>
        <v>21</v>
      </c>
      <c r="Z32" s="47">
        <f t="shared" si="13"/>
        <v>21</v>
      </c>
      <c r="AA32">
        <f t="shared" si="14"/>
        <v>15</v>
      </c>
      <c r="AD32" s="47"/>
      <c r="AE32" s="64"/>
    </row>
    <row r="33" spans="1:31" ht="12.75" customHeight="1">
      <c r="A33" s="49">
        <f t="shared" si="0"/>
        <v>15</v>
      </c>
      <c r="B33" s="13" t="s">
        <v>47</v>
      </c>
      <c r="C33" s="13" t="s">
        <v>15</v>
      </c>
      <c r="D33" s="54">
        <v>18</v>
      </c>
      <c r="E33" s="41">
        <v>9</v>
      </c>
      <c r="F33" s="42"/>
      <c r="G33" s="41"/>
      <c r="H33" s="43"/>
      <c r="I33" s="43"/>
      <c r="J33" s="9"/>
      <c r="K33" s="10"/>
      <c r="L33" s="5">
        <f t="shared" si="1"/>
        <v>9</v>
      </c>
      <c r="M33" s="5">
        <f t="shared" si="2"/>
        <v>18</v>
      </c>
      <c r="N33" s="5" t="str">
        <f t="shared" si="3"/>
        <v> </v>
      </c>
      <c r="O33" s="6">
        <f t="shared" si="4"/>
        <v>15</v>
      </c>
      <c r="Q33">
        <f t="shared" si="5"/>
        <v>9</v>
      </c>
      <c r="R33">
        <f t="shared" si="6"/>
        <v>18</v>
      </c>
      <c r="S33">
        <f t="shared" si="7"/>
        <v>21</v>
      </c>
      <c r="T33">
        <f t="shared" si="8"/>
        <v>15</v>
      </c>
      <c r="V33" s="47">
        <f t="shared" si="9"/>
        <v>9</v>
      </c>
      <c r="W33" s="47">
        <f t="shared" si="10"/>
        <v>18</v>
      </c>
      <c r="X33" s="47">
        <f t="shared" si="11"/>
        <v>21</v>
      </c>
      <c r="Y33" s="47">
        <f t="shared" si="12"/>
        <v>21</v>
      </c>
      <c r="Z33" s="47">
        <f t="shared" si="13"/>
        <v>21</v>
      </c>
      <c r="AA33">
        <f t="shared" si="14"/>
        <v>15</v>
      </c>
      <c r="AC33" s="47"/>
      <c r="AD33" s="47"/>
      <c r="AE33" s="64"/>
    </row>
    <row r="34" spans="1:31" ht="12.75" customHeight="1">
      <c r="A34" s="49">
        <f t="shared" si="0"/>
        <v>15</v>
      </c>
      <c r="B34" s="13" t="s">
        <v>128</v>
      </c>
      <c r="C34" s="13" t="s">
        <v>144</v>
      </c>
      <c r="D34" s="54">
        <v>12</v>
      </c>
      <c r="E34" s="41"/>
      <c r="F34" s="42"/>
      <c r="G34" s="41"/>
      <c r="H34" s="43">
        <v>15</v>
      </c>
      <c r="I34" s="43"/>
      <c r="J34" s="9"/>
      <c r="K34" s="10"/>
      <c r="L34" s="5">
        <f t="shared" si="1"/>
        <v>12</v>
      </c>
      <c r="M34" s="5">
        <f t="shared" si="2"/>
        <v>15</v>
      </c>
      <c r="N34" s="5" t="str">
        <f t="shared" si="3"/>
        <v> </v>
      </c>
      <c r="O34" s="6">
        <f t="shared" si="4"/>
        <v>15</v>
      </c>
      <c r="Q34">
        <f t="shared" si="5"/>
        <v>12</v>
      </c>
      <c r="R34">
        <f t="shared" si="6"/>
        <v>15</v>
      </c>
      <c r="S34">
        <f t="shared" si="7"/>
        <v>21</v>
      </c>
      <c r="T34">
        <f t="shared" si="8"/>
        <v>15</v>
      </c>
      <c r="V34" s="47">
        <f t="shared" si="9"/>
        <v>12</v>
      </c>
      <c r="W34" s="47">
        <f t="shared" si="10"/>
        <v>15</v>
      </c>
      <c r="X34" s="47">
        <f t="shared" si="11"/>
        <v>21</v>
      </c>
      <c r="Y34" s="47">
        <f t="shared" si="12"/>
        <v>21</v>
      </c>
      <c r="Z34" s="47">
        <f t="shared" si="13"/>
        <v>21</v>
      </c>
      <c r="AA34">
        <f t="shared" si="14"/>
        <v>15</v>
      </c>
      <c r="AC34" s="47"/>
      <c r="AD34" s="47"/>
      <c r="AE34" s="64"/>
    </row>
    <row r="35" spans="1:31" ht="12.75" customHeight="1">
      <c r="A35" s="49">
        <f t="shared" si="0"/>
        <v>14</v>
      </c>
      <c r="B35" s="13" t="s">
        <v>98</v>
      </c>
      <c r="C35" s="13" t="s">
        <v>35</v>
      </c>
      <c r="D35" s="54"/>
      <c r="E35" s="41">
        <v>18</v>
      </c>
      <c r="F35" s="42">
        <v>15</v>
      </c>
      <c r="G35" s="41"/>
      <c r="H35" s="43">
        <v>16</v>
      </c>
      <c r="I35" s="43"/>
      <c r="J35" s="9"/>
      <c r="K35" s="10"/>
      <c r="L35" s="5">
        <f t="shared" si="1"/>
        <v>15</v>
      </c>
      <c r="M35" s="5">
        <f t="shared" si="2"/>
        <v>16</v>
      </c>
      <c r="N35" s="5">
        <f t="shared" si="3"/>
        <v>18</v>
      </c>
      <c r="O35" s="6">
        <f t="shared" si="4"/>
        <v>14</v>
      </c>
      <c r="Q35">
        <f t="shared" si="5"/>
        <v>15</v>
      </c>
      <c r="R35">
        <f t="shared" si="6"/>
        <v>16</v>
      </c>
      <c r="S35">
        <f t="shared" si="7"/>
        <v>18</v>
      </c>
      <c r="T35">
        <f t="shared" si="8"/>
        <v>14</v>
      </c>
      <c r="V35" s="47">
        <f t="shared" si="9"/>
        <v>15</v>
      </c>
      <c r="W35" s="47">
        <f t="shared" si="10"/>
        <v>16</v>
      </c>
      <c r="X35" s="47">
        <f t="shared" si="11"/>
        <v>18</v>
      </c>
      <c r="Y35" s="47">
        <f t="shared" si="12"/>
        <v>21</v>
      </c>
      <c r="Z35" s="47">
        <f t="shared" si="13"/>
        <v>21</v>
      </c>
      <c r="AA35">
        <f t="shared" si="14"/>
        <v>14</v>
      </c>
      <c r="AC35" s="47"/>
      <c r="AD35" s="47"/>
      <c r="AE35" s="64"/>
    </row>
    <row r="36" spans="1:31" ht="12.75" customHeight="1">
      <c r="A36" s="49">
        <f t="shared" si="0"/>
        <v>13</v>
      </c>
      <c r="B36" s="13" t="s">
        <v>127</v>
      </c>
      <c r="C36" s="13" t="s">
        <v>19</v>
      </c>
      <c r="D36" s="54"/>
      <c r="E36" s="41"/>
      <c r="F36" s="42"/>
      <c r="G36" s="41"/>
      <c r="H36" s="43">
        <v>8</v>
      </c>
      <c r="I36" s="43"/>
      <c r="J36" s="9"/>
      <c r="K36" s="10"/>
      <c r="L36" s="5">
        <f t="shared" si="1"/>
        <v>8</v>
      </c>
      <c r="M36" s="5" t="str">
        <f t="shared" si="2"/>
        <v> </v>
      </c>
      <c r="N36" s="5" t="str">
        <f t="shared" si="3"/>
        <v> </v>
      </c>
      <c r="O36" s="6">
        <f t="shared" si="4"/>
        <v>13</v>
      </c>
      <c r="Q36">
        <f t="shared" si="5"/>
        <v>8</v>
      </c>
      <c r="R36">
        <f t="shared" si="6"/>
        <v>21</v>
      </c>
      <c r="S36">
        <f t="shared" si="7"/>
        <v>21</v>
      </c>
      <c r="T36">
        <f t="shared" si="8"/>
        <v>13</v>
      </c>
      <c r="V36" s="47">
        <f t="shared" si="9"/>
        <v>8</v>
      </c>
      <c r="W36" s="47">
        <f t="shared" si="10"/>
        <v>21</v>
      </c>
      <c r="X36" s="47">
        <f t="shared" si="11"/>
        <v>21</v>
      </c>
      <c r="Y36" s="47">
        <f t="shared" si="12"/>
        <v>21</v>
      </c>
      <c r="Z36" s="47">
        <f t="shared" si="13"/>
        <v>21</v>
      </c>
      <c r="AA36">
        <f t="shared" si="14"/>
        <v>13</v>
      </c>
      <c r="AC36" s="47"/>
      <c r="AD36" s="47"/>
      <c r="AE36" s="64"/>
    </row>
    <row r="37" spans="1:31" ht="12.75" customHeight="1">
      <c r="A37" s="49">
        <f aca="true" t="shared" si="15" ref="A37:A53">IF(AA37&lt;1," ",AA37)</f>
        <v>13</v>
      </c>
      <c r="B37" s="13" t="s">
        <v>185</v>
      </c>
      <c r="C37" s="13" t="s">
        <v>35</v>
      </c>
      <c r="D37" s="54"/>
      <c r="E37" s="41"/>
      <c r="F37" s="42"/>
      <c r="G37" s="41"/>
      <c r="H37" s="43"/>
      <c r="I37" s="43">
        <v>8</v>
      </c>
      <c r="J37" s="9"/>
      <c r="K37" s="10"/>
      <c r="L37" s="5">
        <f aca="true" t="shared" si="16" ref="L37:L53">IF(Q37&gt;20," ",Q37)</f>
        <v>8</v>
      </c>
      <c r="M37" s="5" t="str">
        <f aca="true" t="shared" si="17" ref="M37:M53">IF(R37&gt;20," ",R37)</f>
        <v> </v>
      </c>
      <c r="N37" s="5" t="str">
        <f aca="true" t="shared" si="18" ref="N37:N53">IF(S37&gt;20," ",S37)</f>
        <v> </v>
      </c>
      <c r="O37" s="6">
        <f aca="true" t="shared" si="19" ref="O37:O53">IF(T37&lt;1," ",T37)</f>
        <v>13</v>
      </c>
      <c r="Q37">
        <f aca="true" t="shared" si="20" ref="Q37:Q53">IF(COUNT(D37:K37)&gt;0,SMALL(D37:K37,1),21)</f>
        <v>8</v>
      </c>
      <c r="R37">
        <f aca="true" t="shared" si="21" ref="R37:R53">IF(COUNT(D37:K37)&gt;1,SMALL(D37:K37,2),21)</f>
        <v>21</v>
      </c>
      <c r="S37">
        <f aca="true" t="shared" si="22" ref="S37:S53">IF(COUNT(D37:K37)&gt;2,SMALL(D37:K37,3),21)</f>
        <v>21</v>
      </c>
      <c r="T37">
        <f aca="true" t="shared" si="23" ref="T37:T68">21*3-Q37-R37-S37-((3-COUNT(Q37:S37))*21)</f>
        <v>13</v>
      </c>
      <c r="V37" s="47">
        <f aca="true" t="shared" si="24" ref="V37:V53">IF(COUNT(D37:K37)&gt;0,SMALL(D37:K37,1),21)</f>
        <v>8</v>
      </c>
      <c r="W37" s="47">
        <f aca="true" t="shared" si="25" ref="W37:W53">IF(COUNT(D37:K37)&gt;1,SMALL(D37:K37,2),21)</f>
        <v>21</v>
      </c>
      <c r="X37" s="47">
        <f aca="true" t="shared" si="26" ref="X37:X53">IF(COUNT(D37:K37)&gt;2,SMALL(D37:K37,3),21)</f>
        <v>21</v>
      </c>
      <c r="Y37" s="47">
        <f aca="true" t="shared" si="27" ref="Y37:Y53">IF(COUNT(D37:K37)&gt;3,SMALL(D37:K37,4),21)</f>
        <v>21</v>
      </c>
      <c r="Z37" s="47">
        <f aca="true" t="shared" si="28" ref="Z37:Z53">IF(COUNT(D37:K37)&gt;4,SMALL(D37:K37,5),21)</f>
        <v>21</v>
      </c>
      <c r="AA37">
        <f aca="true" t="shared" si="29" ref="AA37:AA68">21*5-V37-W37-X37-Y37-Z37-((5-COUNT(V37:Z37))*21)</f>
        <v>13</v>
      </c>
      <c r="AC37" s="47"/>
      <c r="AD37" s="47"/>
      <c r="AE37" s="64"/>
    </row>
    <row r="38" spans="1:31" ht="12.75" customHeight="1">
      <c r="A38" s="49">
        <f t="shared" si="15"/>
        <v>12</v>
      </c>
      <c r="B38" s="13" t="s">
        <v>100</v>
      </c>
      <c r="C38" s="13" t="s">
        <v>144</v>
      </c>
      <c r="D38" s="54"/>
      <c r="E38" s="41">
        <v>20</v>
      </c>
      <c r="F38" s="42"/>
      <c r="G38" s="41"/>
      <c r="H38" s="43">
        <v>10</v>
      </c>
      <c r="I38" s="43"/>
      <c r="J38" s="9"/>
      <c r="K38" s="10"/>
      <c r="L38" s="5">
        <f t="shared" si="16"/>
        <v>10</v>
      </c>
      <c r="M38" s="5">
        <f t="shared" si="17"/>
        <v>20</v>
      </c>
      <c r="N38" s="5" t="str">
        <f t="shared" si="18"/>
        <v> </v>
      </c>
      <c r="O38" s="6">
        <f t="shared" si="19"/>
        <v>12</v>
      </c>
      <c r="Q38">
        <f t="shared" si="20"/>
        <v>10</v>
      </c>
      <c r="R38">
        <f t="shared" si="21"/>
        <v>20</v>
      </c>
      <c r="S38">
        <f t="shared" si="22"/>
        <v>21</v>
      </c>
      <c r="T38">
        <f t="shared" si="23"/>
        <v>12</v>
      </c>
      <c r="V38" s="47">
        <f t="shared" si="24"/>
        <v>10</v>
      </c>
      <c r="W38" s="47">
        <f t="shared" si="25"/>
        <v>20</v>
      </c>
      <c r="X38" s="47">
        <f t="shared" si="26"/>
        <v>21</v>
      </c>
      <c r="Y38" s="47">
        <f t="shared" si="27"/>
        <v>21</v>
      </c>
      <c r="Z38" s="47">
        <f t="shared" si="28"/>
        <v>21</v>
      </c>
      <c r="AA38">
        <f t="shared" si="29"/>
        <v>12</v>
      </c>
      <c r="AC38" s="47"/>
      <c r="AD38" s="47"/>
      <c r="AE38" s="64"/>
    </row>
    <row r="39" spans="1:31" ht="12.75" customHeight="1">
      <c r="A39" s="49">
        <f t="shared" si="15"/>
        <v>11</v>
      </c>
      <c r="B39" s="13" t="s">
        <v>111</v>
      </c>
      <c r="C39" s="13" t="s">
        <v>25</v>
      </c>
      <c r="D39" s="54">
        <v>10</v>
      </c>
      <c r="E39" s="41"/>
      <c r="F39" s="42"/>
      <c r="G39" s="41"/>
      <c r="H39" s="43"/>
      <c r="I39" s="43"/>
      <c r="J39" s="9"/>
      <c r="K39" s="10"/>
      <c r="L39" s="5">
        <f t="shared" si="16"/>
        <v>10</v>
      </c>
      <c r="M39" s="5" t="str">
        <f t="shared" si="17"/>
        <v> </v>
      </c>
      <c r="N39" s="5" t="str">
        <f t="shared" si="18"/>
        <v> </v>
      </c>
      <c r="O39" s="6">
        <f t="shared" si="19"/>
        <v>11</v>
      </c>
      <c r="Q39">
        <f t="shared" si="20"/>
        <v>10</v>
      </c>
      <c r="R39">
        <f t="shared" si="21"/>
        <v>21</v>
      </c>
      <c r="S39">
        <f t="shared" si="22"/>
        <v>21</v>
      </c>
      <c r="T39">
        <f t="shared" si="23"/>
        <v>11</v>
      </c>
      <c r="V39" s="47">
        <f t="shared" si="24"/>
        <v>10</v>
      </c>
      <c r="W39" s="47">
        <f t="shared" si="25"/>
        <v>21</v>
      </c>
      <c r="X39" s="47">
        <f t="shared" si="26"/>
        <v>21</v>
      </c>
      <c r="Y39" s="47">
        <f t="shared" si="27"/>
        <v>21</v>
      </c>
      <c r="Z39" s="47">
        <f t="shared" si="28"/>
        <v>21</v>
      </c>
      <c r="AA39">
        <f t="shared" si="29"/>
        <v>11</v>
      </c>
      <c r="AC39" s="47"/>
      <c r="AD39" s="47"/>
      <c r="AE39" s="64"/>
    </row>
    <row r="40" spans="1:31" ht="12.75" customHeight="1">
      <c r="A40" s="49">
        <f t="shared" si="15"/>
        <v>11</v>
      </c>
      <c r="B40" s="13" t="s">
        <v>167</v>
      </c>
      <c r="C40" s="13" t="s">
        <v>15</v>
      </c>
      <c r="D40" s="54"/>
      <c r="E40" s="41"/>
      <c r="F40" s="42">
        <v>10</v>
      </c>
      <c r="G40" s="41"/>
      <c r="H40" s="43"/>
      <c r="I40" s="43"/>
      <c r="J40" s="9"/>
      <c r="K40" s="10"/>
      <c r="L40" s="5">
        <f t="shared" si="16"/>
        <v>10</v>
      </c>
      <c r="M40" s="5" t="str">
        <f t="shared" si="17"/>
        <v> </v>
      </c>
      <c r="N40" s="5" t="str">
        <f t="shared" si="18"/>
        <v> </v>
      </c>
      <c r="O40" s="6">
        <f t="shared" si="19"/>
        <v>11</v>
      </c>
      <c r="Q40">
        <f t="shared" si="20"/>
        <v>10</v>
      </c>
      <c r="R40">
        <f t="shared" si="21"/>
        <v>21</v>
      </c>
      <c r="S40">
        <f t="shared" si="22"/>
        <v>21</v>
      </c>
      <c r="T40">
        <f t="shared" si="23"/>
        <v>11</v>
      </c>
      <c r="V40" s="47">
        <f t="shared" si="24"/>
        <v>10</v>
      </c>
      <c r="W40" s="47">
        <f t="shared" si="25"/>
        <v>21</v>
      </c>
      <c r="X40" s="47">
        <f t="shared" si="26"/>
        <v>21</v>
      </c>
      <c r="Y40" s="47">
        <f t="shared" si="27"/>
        <v>21</v>
      </c>
      <c r="Z40" s="47">
        <f t="shared" si="28"/>
        <v>21</v>
      </c>
      <c r="AA40">
        <f t="shared" si="29"/>
        <v>11</v>
      </c>
      <c r="AC40" s="47"/>
      <c r="AD40" s="47"/>
      <c r="AE40" s="64"/>
    </row>
    <row r="41" spans="1:31" ht="12.75" customHeight="1">
      <c r="A41" s="49">
        <f t="shared" si="15"/>
        <v>10</v>
      </c>
      <c r="B41" s="13" t="s">
        <v>109</v>
      </c>
      <c r="C41" s="13" t="s">
        <v>15</v>
      </c>
      <c r="D41" s="54"/>
      <c r="E41" s="41"/>
      <c r="F41" s="42">
        <v>11</v>
      </c>
      <c r="G41" s="41"/>
      <c r="H41" s="43"/>
      <c r="I41" s="43"/>
      <c r="J41" s="9"/>
      <c r="K41" s="10"/>
      <c r="L41" s="5">
        <f t="shared" si="16"/>
        <v>11</v>
      </c>
      <c r="M41" s="5" t="str">
        <f t="shared" si="17"/>
        <v> </v>
      </c>
      <c r="N41" s="5" t="str">
        <f t="shared" si="18"/>
        <v> </v>
      </c>
      <c r="O41" s="6">
        <f t="shared" si="19"/>
        <v>10</v>
      </c>
      <c r="Q41">
        <f t="shared" si="20"/>
        <v>11</v>
      </c>
      <c r="R41">
        <f t="shared" si="21"/>
        <v>21</v>
      </c>
      <c r="S41">
        <f t="shared" si="22"/>
        <v>21</v>
      </c>
      <c r="T41">
        <f t="shared" si="23"/>
        <v>10</v>
      </c>
      <c r="V41" s="47">
        <f t="shared" si="24"/>
        <v>11</v>
      </c>
      <c r="W41" s="47">
        <f t="shared" si="25"/>
        <v>21</v>
      </c>
      <c r="X41" s="47">
        <f t="shared" si="26"/>
        <v>21</v>
      </c>
      <c r="Y41" s="47">
        <f t="shared" si="27"/>
        <v>21</v>
      </c>
      <c r="Z41" s="47">
        <f t="shared" si="28"/>
        <v>21</v>
      </c>
      <c r="AA41">
        <f t="shared" si="29"/>
        <v>10</v>
      </c>
      <c r="AC41" s="47"/>
      <c r="AD41" s="47"/>
      <c r="AE41" s="64"/>
    </row>
    <row r="42" spans="1:31" ht="12.75" customHeight="1">
      <c r="A42" s="49">
        <f t="shared" si="15"/>
        <v>10</v>
      </c>
      <c r="B42" s="13" t="s">
        <v>186</v>
      </c>
      <c r="C42" s="13" t="s">
        <v>35</v>
      </c>
      <c r="D42" s="54"/>
      <c r="E42" s="41"/>
      <c r="F42" s="42"/>
      <c r="G42" s="41"/>
      <c r="H42" s="43"/>
      <c r="I42" s="43">
        <v>11</v>
      </c>
      <c r="J42" s="9"/>
      <c r="K42" s="10"/>
      <c r="L42" s="5">
        <f t="shared" si="16"/>
        <v>11</v>
      </c>
      <c r="M42" s="5" t="str">
        <f t="shared" si="17"/>
        <v> </v>
      </c>
      <c r="N42" s="5" t="str">
        <f t="shared" si="18"/>
        <v> </v>
      </c>
      <c r="O42" s="6">
        <f t="shared" si="19"/>
        <v>10</v>
      </c>
      <c r="Q42">
        <f t="shared" si="20"/>
        <v>11</v>
      </c>
      <c r="R42">
        <f t="shared" si="21"/>
        <v>21</v>
      </c>
      <c r="S42">
        <f t="shared" si="22"/>
        <v>21</v>
      </c>
      <c r="T42">
        <f t="shared" si="23"/>
        <v>10</v>
      </c>
      <c r="V42" s="47">
        <f t="shared" si="24"/>
        <v>11</v>
      </c>
      <c r="W42" s="47">
        <f t="shared" si="25"/>
        <v>21</v>
      </c>
      <c r="X42" s="47">
        <f t="shared" si="26"/>
        <v>21</v>
      </c>
      <c r="Y42" s="47">
        <f t="shared" si="27"/>
        <v>21</v>
      </c>
      <c r="Z42" s="47">
        <f t="shared" si="28"/>
        <v>21</v>
      </c>
      <c r="AA42">
        <f t="shared" si="29"/>
        <v>10</v>
      </c>
      <c r="AC42" s="47"/>
      <c r="AD42" s="47"/>
      <c r="AE42" s="64"/>
    </row>
    <row r="43" spans="1:31" ht="12.75" customHeight="1">
      <c r="A43" s="49">
        <f t="shared" si="15"/>
        <v>8</v>
      </c>
      <c r="B43" s="13" t="s">
        <v>168</v>
      </c>
      <c r="C43" s="13" t="s">
        <v>9</v>
      </c>
      <c r="D43" s="54"/>
      <c r="E43" s="41"/>
      <c r="F43" s="42">
        <v>13</v>
      </c>
      <c r="G43" s="41"/>
      <c r="H43" s="43"/>
      <c r="I43" s="43"/>
      <c r="J43" s="9"/>
      <c r="K43" s="10"/>
      <c r="L43" s="5">
        <f t="shared" si="16"/>
        <v>13</v>
      </c>
      <c r="M43" s="5" t="str">
        <f t="shared" si="17"/>
        <v> </v>
      </c>
      <c r="N43" s="5" t="str">
        <f t="shared" si="18"/>
        <v> </v>
      </c>
      <c r="O43" s="6">
        <f t="shared" si="19"/>
        <v>8</v>
      </c>
      <c r="Q43">
        <f t="shared" si="20"/>
        <v>13</v>
      </c>
      <c r="R43">
        <f t="shared" si="21"/>
        <v>21</v>
      </c>
      <c r="S43">
        <f t="shared" si="22"/>
        <v>21</v>
      </c>
      <c r="T43">
        <f t="shared" si="23"/>
        <v>8</v>
      </c>
      <c r="V43" s="47">
        <f t="shared" si="24"/>
        <v>13</v>
      </c>
      <c r="W43" s="47">
        <f t="shared" si="25"/>
        <v>21</v>
      </c>
      <c r="X43" s="47">
        <f t="shared" si="26"/>
        <v>21</v>
      </c>
      <c r="Y43" s="47">
        <f t="shared" si="27"/>
        <v>21</v>
      </c>
      <c r="Z43" s="47">
        <f t="shared" si="28"/>
        <v>21</v>
      </c>
      <c r="AA43">
        <f t="shared" si="29"/>
        <v>8</v>
      </c>
      <c r="AC43" s="47"/>
      <c r="AD43" s="47"/>
      <c r="AE43" s="64"/>
    </row>
    <row r="44" spans="1:31" ht="12.75" customHeight="1">
      <c r="A44" s="49">
        <f t="shared" si="15"/>
        <v>8</v>
      </c>
      <c r="B44" s="50" t="s">
        <v>78</v>
      </c>
      <c r="C44" s="50" t="s">
        <v>35</v>
      </c>
      <c r="D44" s="54"/>
      <c r="E44" s="41"/>
      <c r="F44" s="42"/>
      <c r="G44" s="41"/>
      <c r="H44" s="43">
        <v>13</v>
      </c>
      <c r="I44" s="43"/>
      <c r="J44" s="43"/>
      <c r="K44" s="44"/>
      <c r="L44" s="41">
        <f t="shared" si="16"/>
        <v>13</v>
      </c>
      <c r="M44" s="41" t="str">
        <f t="shared" si="17"/>
        <v> </v>
      </c>
      <c r="N44" s="41" t="str">
        <f t="shared" si="18"/>
        <v> </v>
      </c>
      <c r="O44" s="45">
        <f t="shared" si="19"/>
        <v>8</v>
      </c>
      <c r="P44" s="48"/>
      <c r="Q44" s="47">
        <f t="shared" si="20"/>
        <v>13</v>
      </c>
      <c r="R44" s="47">
        <f t="shared" si="21"/>
        <v>21</v>
      </c>
      <c r="S44" s="47">
        <f t="shared" si="22"/>
        <v>21</v>
      </c>
      <c r="T44" s="47">
        <f t="shared" si="23"/>
        <v>8</v>
      </c>
      <c r="U44" s="47"/>
      <c r="V44" s="47">
        <f t="shared" si="24"/>
        <v>13</v>
      </c>
      <c r="W44" s="47">
        <f t="shared" si="25"/>
        <v>21</v>
      </c>
      <c r="X44" s="47">
        <f t="shared" si="26"/>
        <v>21</v>
      </c>
      <c r="Y44" s="47">
        <f t="shared" si="27"/>
        <v>21</v>
      </c>
      <c r="Z44" s="47">
        <f t="shared" si="28"/>
        <v>21</v>
      </c>
      <c r="AA44" s="47">
        <f t="shared" si="29"/>
        <v>8</v>
      </c>
      <c r="AB44" s="47"/>
      <c r="AC44" s="47"/>
      <c r="AD44" s="47"/>
      <c r="AE44" s="64"/>
    </row>
    <row r="45" spans="1:31" ht="12.75" customHeight="1">
      <c r="A45" s="49">
        <f t="shared" si="15"/>
        <v>7</v>
      </c>
      <c r="B45" s="13" t="s">
        <v>106</v>
      </c>
      <c r="C45" s="13" t="s">
        <v>15</v>
      </c>
      <c r="D45" s="54"/>
      <c r="E45" s="41"/>
      <c r="F45" s="42"/>
      <c r="G45" s="41">
        <v>14</v>
      </c>
      <c r="H45" s="43"/>
      <c r="I45" s="43"/>
      <c r="J45" s="9"/>
      <c r="K45" s="10"/>
      <c r="L45" s="5">
        <f t="shared" si="16"/>
        <v>14</v>
      </c>
      <c r="M45" s="5" t="str">
        <f t="shared" si="17"/>
        <v> </v>
      </c>
      <c r="N45" s="5" t="str">
        <f t="shared" si="18"/>
        <v> </v>
      </c>
      <c r="O45" s="6">
        <f t="shared" si="19"/>
        <v>7</v>
      </c>
      <c r="Q45">
        <f t="shared" si="20"/>
        <v>14</v>
      </c>
      <c r="R45">
        <f t="shared" si="21"/>
        <v>21</v>
      </c>
      <c r="S45">
        <f t="shared" si="22"/>
        <v>21</v>
      </c>
      <c r="T45">
        <f t="shared" si="23"/>
        <v>7</v>
      </c>
      <c r="V45" s="47">
        <f t="shared" si="24"/>
        <v>14</v>
      </c>
      <c r="W45" s="47">
        <f t="shared" si="25"/>
        <v>21</v>
      </c>
      <c r="X45" s="47">
        <f t="shared" si="26"/>
        <v>21</v>
      </c>
      <c r="Y45" s="47">
        <f t="shared" si="27"/>
        <v>21</v>
      </c>
      <c r="Z45" s="47">
        <f t="shared" si="28"/>
        <v>21</v>
      </c>
      <c r="AA45">
        <f t="shared" si="29"/>
        <v>7</v>
      </c>
      <c r="AC45" s="47"/>
      <c r="AD45" s="47"/>
      <c r="AE45" s="64"/>
    </row>
    <row r="46" spans="1:31" ht="12.75" customHeight="1">
      <c r="A46" s="49">
        <f t="shared" si="15"/>
        <v>6</v>
      </c>
      <c r="B46" s="13" t="s">
        <v>179</v>
      </c>
      <c r="C46" s="13" t="s">
        <v>11</v>
      </c>
      <c r="D46" s="54"/>
      <c r="E46" s="41"/>
      <c r="F46" s="42"/>
      <c r="G46" s="41">
        <v>15</v>
      </c>
      <c r="H46" s="43"/>
      <c r="I46" s="43"/>
      <c r="J46" s="9"/>
      <c r="K46" s="10"/>
      <c r="L46" s="5">
        <f t="shared" si="16"/>
        <v>15</v>
      </c>
      <c r="M46" s="5" t="str">
        <f t="shared" si="17"/>
        <v> </v>
      </c>
      <c r="N46" s="5" t="str">
        <f t="shared" si="18"/>
        <v> </v>
      </c>
      <c r="O46" s="6">
        <f t="shared" si="19"/>
        <v>6</v>
      </c>
      <c r="Q46">
        <f t="shared" si="20"/>
        <v>15</v>
      </c>
      <c r="R46">
        <f t="shared" si="21"/>
        <v>21</v>
      </c>
      <c r="S46">
        <f t="shared" si="22"/>
        <v>21</v>
      </c>
      <c r="T46">
        <f t="shared" si="23"/>
        <v>6</v>
      </c>
      <c r="V46" s="47">
        <f t="shared" si="24"/>
        <v>15</v>
      </c>
      <c r="W46" s="47">
        <f t="shared" si="25"/>
        <v>21</v>
      </c>
      <c r="X46" s="47">
        <f t="shared" si="26"/>
        <v>21</v>
      </c>
      <c r="Y46" s="47">
        <f t="shared" si="27"/>
        <v>21</v>
      </c>
      <c r="Z46" s="47">
        <f t="shared" si="28"/>
        <v>21</v>
      </c>
      <c r="AA46">
        <f t="shared" si="29"/>
        <v>6</v>
      </c>
      <c r="AC46" s="47"/>
      <c r="AD46" s="47"/>
      <c r="AE46" s="64"/>
    </row>
    <row r="47" spans="1:31" ht="12.75" customHeight="1">
      <c r="A47" s="49">
        <f t="shared" si="15"/>
        <v>6</v>
      </c>
      <c r="B47" s="13" t="s">
        <v>172</v>
      </c>
      <c r="C47" s="13" t="s">
        <v>15</v>
      </c>
      <c r="D47" s="54"/>
      <c r="E47" s="41"/>
      <c r="F47" s="42">
        <v>19</v>
      </c>
      <c r="G47" s="41">
        <v>17</v>
      </c>
      <c r="H47" s="43"/>
      <c r="I47" s="43"/>
      <c r="J47" s="9"/>
      <c r="K47" s="10"/>
      <c r="L47" s="5">
        <f t="shared" si="16"/>
        <v>17</v>
      </c>
      <c r="M47" s="5">
        <f t="shared" si="17"/>
        <v>19</v>
      </c>
      <c r="N47" s="5" t="str">
        <f t="shared" si="18"/>
        <v> </v>
      </c>
      <c r="O47" s="6">
        <f t="shared" si="19"/>
        <v>6</v>
      </c>
      <c r="Q47">
        <f t="shared" si="20"/>
        <v>17</v>
      </c>
      <c r="R47">
        <f t="shared" si="21"/>
        <v>19</v>
      </c>
      <c r="S47">
        <f t="shared" si="22"/>
        <v>21</v>
      </c>
      <c r="T47">
        <f t="shared" si="23"/>
        <v>6</v>
      </c>
      <c r="V47" s="47">
        <f t="shared" si="24"/>
        <v>17</v>
      </c>
      <c r="W47" s="47">
        <f t="shared" si="25"/>
        <v>19</v>
      </c>
      <c r="X47" s="47">
        <f t="shared" si="26"/>
        <v>21</v>
      </c>
      <c r="Y47" s="47">
        <f t="shared" si="27"/>
        <v>21</v>
      </c>
      <c r="Z47" s="47">
        <f t="shared" si="28"/>
        <v>21</v>
      </c>
      <c r="AA47">
        <f t="shared" si="29"/>
        <v>6</v>
      </c>
      <c r="AC47" s="47"/>
      <c r="AD47" s="47"/>
      <c r="AE47" s="64"/>
    </row>
    <row r="48" spans="1:31" ht="12.75" customHeight="1">
      <c r="A48" s="49">
        <f t="shared" si="15"/>
        <v>3</v>
      </c>
      <c r="B48" s="13" t="s">
        <v>171</v>
      </c>
      <c r="C48" s="13" t="s">
        <v>15</v>
      </c>
      <c r="D48" s="54"/>
      <c r="E48" s="41"/>
      <c r="F48" s="42">
        <v>18</v>
      </c>
      <c r="G48" s="41"/>
      <c r="H48" s="43"/>
      <c r="I48" s="43"/>
      <c r="J48" s="9"/>
      <c r="K48" s="10"/>
      <c r="L48" s="5">
        <f t="shared" si="16"/>
        <v>18</v>
      </c>
      <c r="M48" s="5" t="str">
        <f t="shared" si="17"/>
        <v> </v>
      </c>
      <c r="N48" s="5" t="str">
        <f t="shared" si="18"/>
        <v> </v>
      </c>
      <c r="O48" s="6">
        <f t="shared" si="19"/>
        <v>3</v>
      </c>
      <c r="Q48">
        <f t="shared" si="20"/>
        <v>18</v>
      </c>
      <c r="R48">
        <f t="shared" si="21"/>
        <v>21</v>
      </c>
      <c r="S48">
        <f t="shared" si="22"/>
        <v>21</v>
      </c>
      <c r="T48">
        <f t="shared" si="23"/>
        <v>3</v>
      </c>
      <c r="V48" s="47">
        <f t="shared" si="24"/>
        <v>18</v>
      </c>
      <c r="W48" s="47">
        <f t="shared" si="25"/>
        <v>21</v>
      </c>
      <c r="X48" s="47">
        <f t="shared" si="26"/>
        <v>21</v>
      </c>
      <c r="Y48" s="47">
        <f t="shared" si="27"/>
        <v>21</v>
      </c>
      <c r="Z48" s="47">
        <f t="shared" si="28"/>
        <v>21</v>
      </c>
      <c r="AA48">
        <f t="shared" si="29"/>
        <v>3</v>
      </c>
      <c r="AC48" s="47"/>
      <c r="AD48" s="47"/>
      <c r="AE48" s="64"/>
    </row>
    <row r="49" spans="1:31" ht="12.75" customHeight="1">
      <c r="A49" s="49">
        <f t="shared" si="15"/>
        <v>2</v>
      </c>
      <c r="B49" s="13" t="s">
        <v>105</v>
      </c>
      <c r="C49" s="13" t="s">
        <v>35</v>
      </c>
      <c r="D49" s="54">
        <v>19</v>
      </c>
      <c r="E49" s="41"/>
      <c r="F49" s="42"/>
      <c r="G49" s="41"/>
      <c r="H49" s="43"/>
      <c r="I49" s="43"/>
      <c r="J49" s="9"/>
      <c r="K49" s="10"/>
      <c r="L49" s="5">
        <f t="shared" si="16"/>
        <v>19</v>
      </c>
      <c r="M49" s="5" t="str">
        <f t="shared" si="17"/>
        <v> </v>
      </c>
      <c r="N49" s="5" t="str">
        <f t="shared" si="18"/>
        <v> </v>
      </c>
      <c r="O49" s="6">
        <f t="shared" si="19"/>
        <v>2</v>
      </c>
      <c r="Q49">
        <f t="shared" si="20"/>
        <v>19</v>
      </c>
      <c r="R49">
        <f t="shared" si="21"/>
        <v>21</v>
      </c>
      <c r="S49">
        <f t="shared" si="22"/>
        <v>21</v>
      </c>
      <c r="T49">
        <f t="shared" si="23"/>
        <v>2</v>
      </c>
      <c r="V49" s="47">
        <f t="shared" si="24"/>
        <v>19</v>
      </c>
      <c r="W49" s="47">
        <f t="shared" si="25"/>
        <v>21</v>
      </c>
      <c r="X49" s="47">
        <f t="shared" si="26"/>
        <v>21</v>
      </c>
      <c r="Y49" s="47">
        <f t="shared" si="27"/>
        <v>21</v>
      </c>
      <c r="Z49" s="47">
        <f t="shared" si="28"/>
        <v>21</v>
      </c>
      <c r="AA49">
        <f t="shared" si="29"/>
        <v>2</v>
      </c>
      <c r="AC49" s="47"/>
      <c r="AD49" s="47"/>
      <c r="AE49" s="64"/>
    </row>
    <row r="50" spans="1:31" ht="12.75" customHeight="1">
      <c r="A50" s="49">
        <f t="shared" si="15"/>
        <v>2</v>
      </c>
      <c r="B50" s="13" t="s">
        <v>121</v>
      </c>
      <c r="C50" s="13" t="s">
        <v>35</v>
      </c>
      <c r="D50" s="54"/>
      <c r="E50" s="41"/>
      <c r="F50" s="42"/>
      <c r="G50" s="41"/>
      <c r="H50" s="43"/>
      <c r="I50" s="43">
        <v>19</v>
      </c>
      <c r="J50" s="9"/>
      <c r="K50" s="10"/>
      <c r="L50" s="5">
        <f t="shared" si="16"/>
        <v>19</v>
      </c>
      <c r="M50" s="5" t="str">
        <f t="shared" si="17"/>
        <v> </v>
      </c>
      <c r="N50" s="5" t="str">
        <f t="shared" si="18"/>
        <v> </v>
      </c>
      <c r="O50" s="6">
        <f t="shared" si="19"/>
        <v>2</v>
      </c>
      <c r="Q50">
        <f t="shared" si="20"/>
        <v>19</v>
      </c>
      <c r="R50">
        <f t="shared" si="21"/>
        <v>21</v>
      </c>
      <c r="S50">
        <f t="shared" si="22"/>
        <v>21</v>
      </c>
      <c r="T50">
        <f t="shared" si="23"/>
        <v>2</v>
      </c>
      <c r="V50" s="47">
        <f t="shared" si="24"/>
        <v>19</v>
      </c>
      <c r="W50" s="47">
        <f t="shared" si="25"/>
        <v>21</v>
      </c>
      <c r="X50" s="47">
        <f t="shared" si="26"/>
        <v>21</v>
      </c>
      <c r="Y50" s="47">
        <f t="shared" si="27"/>
        <v>21</v>
      </c>
      <c r="Z50" s="47">
        <f t="shared" si="28"/>
        <v>21</v>
      </c>
      <c r="AA50">
        <f t="shared" si="29"/>
        <v>2</v>
      </c>
      <c r="AC50" s="47"/>
      <c r="AD50" s="47"/>
      <c r="AE50" s="64"/>
    </row>
    <row r="51" spans="1:31" ht="12.75" customHeight="1">
      <c r="A51" s="49">
        <f t="shared" si="15"/>
        <v>1</v>
      </c>
      <c r="B51" s="13" t="s">
        <v>176</v>
      </c>
      <c r="C51" s="13" t="s">
        <v>177</v>
      </c>
      <c r="D51" s="54">
        <v>20</v>
      </c>
      <c r="E51" s="41"/>
      <c r="F51" s="42"/>
      <c r="G51" s="41"/>
      <c r="H51" s="43"/>
      <c r="I51" s="43"/>
      <c r="J51" s="9"/>
      <c r="K51" s="10"/>
      <c r="L51" s="5">
        <f t="shared" si="16"/>
        <v>20</v>
      </c>
      <c r="M51" s="5" t="str">
        <f t="shared" si="17"/>
        <v> </v>
      </c>
      <c r="N51" s="5" t="str">
        <f t="shared" si="18"/>
        <v> </v>
      </c>
      <c r="O51" s="6">
        <f t="shared" si="19"/>
        <v>1</v>
      </c>
      <c r="Q51">
        <f t="shared" si="20"/>
        <v>20</v>
      </c>
      <c r="R51">
        <f t="shared" si="21"/>
        <v>21</v>
      </c>
      <c r="S51">
        <f t="shared" si="22"/>
        <v>21</v>
      </c>
      <c r="T51">
        <f t="shared" si="23"/>
        <v>1</v>
      </c>
      <c r="V51" s="47">
        <f t="shared" si="24"/>
        <v>20</v>
      </c>
      <c r="W51" s="47">
        <f t="shared" si="25"/>
        <v>21</v>
      </c>
      <c r="X51" s="47">
        <f t="shared" si="26"/>
        <v>21</v>
      </c>
      <c r="Y51" s="47">
        <f t="shared" si="27"/>
        <v>21</v>
      </c>
      <c r="Z51" s="47">
        <f t="shared" si="28"/>
        <v>21</v>
      </c>
      <c r="AA51">
        <f t="shared" si="29"/>
        <v>1</v>
      </c>
      <c r="AC51" s="47"/>
      <c r="AD51" s="47"/>
      <c r="AE51" s="64"/>
    </row>
    <row r="52" spans="1:31" ht="12.75" customHeight="1">
      <c r="A52" s="49">
        <f t="shared" si="15"/>
        <v>1</v>
      </c>
      <c r="B52" s="13" t="s">
        <v>120</v>
      </c>
      <c r="C52" s="13" t="s">
        <v>18</v>
      </c>
      <c r="D52" s="54"/>
      <c r="E52" s="41"/>
      <c r="F52" s="42">
        <v>20</v>
      </c>
      <c r="G52" s="41"/>
      <c r="H52" s="43"/>
      <c r="I52" s="43"/>
      <c r="J52" s="9"/>
      <c r="K52" s="10"/>
      <c r="L52" s="5">
        <f t="shared" si="16"/>
        <v>20</v>
      </c>
      <c r="M52" s="5" t="str">
        <f t="shared" si="17"/>
        <v> </v>
      </c>
      <c r="N52" s="5" t="str">
        <f t="shared" si="18"/>
        <v> </v>
      </c>
      <c r="O52" s="6">
        <f t="shared" si="19"/>
        <v>1</v>
      </c>
      <c r="Q52">
        <f t="shared" si="20"/>
        <v>20</v>
      </c>
      <c r="R52">
        <f t="shared" si="21"/>
        <v>21</v>
      </c>
      <c r="S52">
        <f t="shared" si="22"/>
        <v>21</v>
      </c>
      <c r="T52">
        <f t="shared" si="23"/>
        <v>1</v>
      </c>
      <c r="V52" s="47">
        <f t="shared" si="24"/>
        <v>20</v>
      </c>
      <c r="W52" s="47">
        <f t="shared" si="25"/>
        <v>21</v>
      </c>
      <c r="X52" s="47">
        <f t="shared" si="26"/>
        <v>21</v>
      </c>
      <c r="Y52" s="47">
        <f t="shared" si="27"/>
        <v>21</v>
      </c>
      <c r="Z52" s="47">
        <f t="shared" si="28"/>
        <v>21</v>
      </c>
      <c r="AA52">
        <f t="shared" si="29"/>
        <v>1</v>
      </c>
      <c r="AC52" s="47"/>
      <c r="AD52" s="47"/>
      <c r="AE52" s="64"/>
    </row>
    <row r="53" spans="1:27" ht="12.75" customHeight="1" thickBot="1">
      <c r="A53" s="56" t="str">
        <f t="shared" si="15"/>
        <v> </v>
      </c>
      <c r="B53" s="17"/>
      <c r="C53" s="17"/>
      <c r="D53" s="18"/>
      <c r="E53" s="17"/>
      <c r="F53" s="18"/>
      <c r="G53" s="17"/>
      <c r="H53" s="19"/>
      <c r="I53" s="19"/>
      <c r="J53" s="19"/>
      <c r="K53" s="20"/>
      <c r="L53" s="21" t="str">
        <f t="shared" si="16"/>
        <v> </v>
      </c>
      <c r="M53" s="17" t="str">
        <f t="shared" si="17"/>
        <v> </v>
      </c>
      <c r="N53" s="17" t="str">
        <f t="shared" si="18"/>
        <v> </v>
      </c>
      <c r="O53" s="22" t="str">
        <f t="shared" si="19"/>
        <v> </v>
      </c>
      <c r="Q53">
        <f t="shared" si="20"/>
        <v>21</v>
      </c>
      <c r="R53">
        <f t="shared" si="21"/>
        <v>21</v>
      </c>
      <c r="S53">
        <f t="shared" si="22"/>
        <v>21</v>
      </c>
      <c r="T53">
        <f t="shared" si="23"/>
        <v>0</v>
      </c>
      <c r="V53" s="47">
        <f t="shared" si="24"/>
        <v>21</v>
      </c>
      <c r="W53" s="47">
        <f t="shared" si="25"/>
        <v>21</v>
      </c>
      <c r="X53" s="47">
        <f t="shared" si="26"/>
        <v>21</v>
      </c>
      <c r="Y53" s="47">
        <f t="shared" si="27"/>
        <v>21</v>
      </c>
      <c r="Z53" s="47">
        <f t="shared" si="28"/>
        <v>21</v>
      </c>
      <c r="AA53">
        <f t="shared" si="29"/>
        <v>0</v>
      </c>
    </row>
    <row r="54" spans="1:16" ht="12.75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57"/>
    </row>
    <row r="55" spans="1:15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40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6" s="47" customFormat="1" ht="24.75" customHeight="1" thickBot="1">
      <c r="A1" s="135" t="s">
        <v>132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4.75" customHeight="1" thickBot="1">
      <c r="A2" s="70"/>
      <c r="B2" s="71"/>
      <c r="C2" s="71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5.75" customHeight="1">
      <c r="A3" s="55"/>
      <c r="B3" s="73"/>
      <c r="C3" s="73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88" t="s">
        <v>5</v>
      </c>
      <c r="L3" s="75"/>
      <c r="M3" s="74"/>
      <c r="N3" s="74"/>
      <c r="O3" s="76"/>
      <c r="P3" s="48"/>
    </row>
    <row r="4" spans="1:16" s="47" customFormat="1" ht="15.75" customHeight="1" thickBot="1">
      <c r="A4" s="77" t="s">
        <v>0</v>
      </c>
      <c r="B4" s="78" t="s">
        <v>1</v>
      </c>
      <c r="C4" s="78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80"/>
      <c r="L4" s="81" t="s">
        <v>4</v>
      </c>
      <c r="M4" s="82"/>
      <c r="N4" s="82"/>
      <c r="O4" s="83"/>
      <c r="P4" s="48"/>
    </row>
    <row r="5" spans="1:31" s="64" customFormat="1" ht="12.75" customHeight="1">
      <c r="A5" s="110">
        <f aca="true" t="shared" si="0" ref="A5:A21">IF(AA5&lt;1," ",AA5)</f>
        <v>97</v>
      </c>
      <c r="B5" s="120" t="s">
        <v>21</v>
      </c>
      <c r="C5" s="120" t="s">
        <v>9</v>
      </c>
      <c r="D5" s="121">
        <v>1</v>
      </c>
      <c r="E5" s="120">
        <v>3</v>
      </c>
      <c r="F5" s="121">
        <v>1</v>
      </c>
      <c r="G5" s="120">
        <v>2</v>
      </c>
      <c r="H5" s="122">
        <v>1</v>
      </c>
      <c r="I5" s="128">
        <v>4</v>
      </c>
      <c r="J5" s="122"/>
      <c r="K5" s="123"/>
      <c r="L5" s="120">
        <f aca="true" t="shared" si="1" ref="L5:L21">IF(Q5&gt;20," ",Q5)</f>
        <v>1</v>
      </c>
      <c r="M5" s="120">
        <f aca="true" t="shared" si="2" ref="M5:M21">IF(R5&gt;20," ",R5)</f>
        <v>1</v>
      </c>
      <c r="N5" s="120">
        <f aca="true" t="shared" si="3" ref="N5:N21">IF(S5&gt;20," ",S5)</f>
        <v>1</v>
      </c>
      <c r="O5" s="124">
        <f aca="true" t="shared" si="4" ref="O5:O21">IF(T5&lt;1," ",T5)</f>
        <v>60</v>
      </c>
      <c r="P5" s="46"/>
      <c r="Q5" s="64">
        <f aca="true" t="shared" si="5" ref="Q5:Q21">IF(COUNT(D5:K5)&gt;0,SMALL(D5:K5,1),21)</f>
        <v>1</v>
      </c>
      <c r="R5" s="64">
        <f aca="true" t="shared" si="6" ref="R5:R21">IF(COUNT(D5:K5)&gt;1,SMALL(D5:K5,2),21)</f>
        <v>1</v>
      </c>
      <c r="S5" s="64">
        <f aca="true" t="shared" si="7" ref="S5:S21">IF(COUNT(D5:K5)&gt;2,SMALL(D5:K5,3),21)</f>
        <v>1</v>
      </c>
      <c r="T5" s="64">
        <f aca="true" t="shared" si="8" ref="T5:T21">21*3-Q5-R5-S5-((3-COUNT(Q5:S5))*21)</f>
        <v>60</v>
      </c>
      <c r="V5" s="64">
        <f aca="true" t="shared" si="9" ref="V5:V21">IF(COUNT(D5:K5)&gt;0,SMALL(D5:K5,1),21)</f>
        <v>1</v>
      </c>
      <c r="W5" s="64">
        <f aca="true" t="shared" si="10" ref="W5:W21">IF(COUNT(D5:K5)&gt;1,SMALL(D5:K5,2),21)</f>
        <v>1</v>
      </c>
      <c r="X5" s="64">
        <f aca="true" t="shared" si="11" ref="X5:X21">IF(COUNT(D5:K5)&gt;2,SMALL(D5:K5,3),21)</f>
        <v>1</v>
      </c>
      <c r="Y5" s="64">
        <f aca="true" t="shared" si="12" ref="Y5:Y21">IF(COUNT(D5:K5)&gt;3,SMALL(D5:K5,4),21)</f>
        <v>2</v>
      </c>
      <c r="Z5" s="64">
        <f aca="true" t="shared" si="13" ref="Z5:Z21">IF(COUNT(D5:K5)&gt;4,SMALL(D5:K5,5),21)</f>
        <v>3</v>
      </c>
      <c r="AA5" s="64">
        <f aca="true" t="shared" si="14" ref="AA5:AA21">21*5-V5-W5-X5-Y5-Z5-((5-COUNT(V5:Z5))*21)</f>
        <v>97</v>
      </c>
      <c r="AE5" s="47"/>
    </row>
    <row r="6" spans="1:31" s="64" customFormat="1" ht="12.75" customHeight="1">
      <c r="A6" s="117">
        <f t="shared" si="0"/>
        <v>97</v>
      </c>
      <c r="B6" s="118" t="s">
        <v>40</v>
      </c>
      <c r="C6" s="118" t="s">
        <v>22</v>
      </c>
      <c r="D6" s="129">
        <v>3</v>
      </c>
      <c r="E6" s="118">
        <v>2</v>
      </c>
      <c r="F6" s="125">
        <v>2</v>
      </c>
      <c r="G6" s="118">
        <v>1</v>
      </c>
      <c r="H6" s="126">
        <v>2</v>
      </c>
      <c r="I6" s="126">
        <v>1</v>
      </c>
      <c r="J6" s="126"/>
      <c r="K6" s="127"/>
      <c r="L6" s="120">
        <f t="shared" si="1"/>
        <v>1</v>
      </c>
      <c r="M6" s="120">
        <f t="shared" si="2"/>
        <v>1</v>
      </c>
      <c r="N6" s="120">
        <f t="shared" si="3"/>
        <v>2</v>
      </c>
      <c r="O6" s="124">
        <f t="shared" si="4"/>
        <v>59</v>
      </c>
      <c r="P6" s="46"/>
      <c r="Q6" s="64">
        <f t="shared" si="5"/>
        <v>1</v>
      </c>
      <c r="R6" s="64">
        <f t="shared" si="6"/>
        <v>1</v>
      </c>
      <c r="S6" s="64">
        <f t="shared" si="7"/>
        <v>2</v>
      </c>
      <c r="T6" s="64">
        <f t="shared" si="8"/>
        <v>59</v>
      </c>
      <c r="V6" s="64">
        <f t="shared" si="9"/>
        <v>1</v>
      </c>
      <c r="W6" s="64">
        <f t="shared" si="10"/>
        <v>1</v>
      </c>
      <c r="X6" s="64">
        <f t="shared" si="11"/>
        <v>2</v>
      </c>
      <c r="Y6" s="64">
        <f t="shared" si="12"/>
        <v>2</v>
      </c>
      <c r="Z6" s="64">
        <f t="shared" si="13"/>
        <v>2</v>
      </c>
      <c r="AA6" s="64">
        <f t="shared" si="14"/>
        <v>97</v>
      </c>
      <c r="AE6" s="47"/>
    </row>
    <row r="7" spans="1:30" s="64" customFormat="1" ht="12.75" customHeight="1">
      <c r="A7" s="117">
        <f t="shared" si="0"/>
        <v>86</v>
      </c>
      <c r="B7" s="118" t="s">
        <v>150</v>
      </c>
      <c r="C7" s="118" t="s">
        <v>144</v>
      </c>
      <c r="D7" s="130">
        <v>12</v>
      </c>
      <c r="E7" s="120">
        <v>4</v>
      </c>
      <c r="F7" s="121">
        <v>6</v>
      </c>
      <c r="G7" s="120">
        <v>4</v>
      </c>
      <c r="H7" s="122">
        <v>3</v>
      </c>
      <c r="I7" s="122">
        <v>2</v>
      </c>
      <c r="J7" s="122"/>
      <c r="K7" s="123"/>
      <c r="L7" s="120">
        <f t="shared" si="1"/>
        <v>2</v>
      </c>
      <c r="M7" s="120">
        <f t="shared" si="2"/>
        <v>3</v>
      </c>
      <c r="N7" s="120">
        <f t="shared" si="3"/>
        <v>4</v>
      </c>
      <c r="O7" s="124">
        <f t="shared" si="4"/>
        <v>54</v>
      </c>
      <c r="P7" s="48"/>
      <c r="Q7" s="47">
        <f t="shared" si="5"/>
        <v>2</v>
      </c>
      <c r="R7" s="47">
        <f t="shared" si="6"/>
        <v>3</v>
      </c>
      <c r="S7" s="47">
        <f t="shared" si="7"/>
        <v>4</v>
      </c>
      <c r="T7" s="47">
        <f t="shared" si="8"/>
        <v>54</v>
      </c>
      <c r="U7" s="47"/>
      <c r="V7" s="47">
        <f t="shared" si="9"/>
        <v>2</v>
      </c>
      <c r="W7" s="47">
        <f t="shared" si="10"/>
        <v>3</v>
      </c>
      <c r="X7" s="47">
        <f t="shared" si="11"/>
        <v>4</v>
      </c>
      <c r="Y7" s="47">
        <f t="shared" si="12"/>
        <v>4</v>
      </c>
      <c r="Z7" s="47">
        <f t="shared" si="13"/>
        <v>6</v>
      </c>
      <c r="AA7">
        <f t="shared" si="14"/>
        <v>86</v>
      </c>
      <c r="AB7" s="47"/>
      <c r="AC7" s="47"/>
      <c r="AD7" s="47"/>
    </row>
    <row r="8" spans="1:31" s="64" customFormat="1" ht="12.75" customHeight="1">
      <c r="A8" s="49">
        <f t="shared" si="0"/>
        <v>80</v>
      </c>
      <c r="B8" s="50" t="s">
        <v>74</v>
      </c>
      <c r="C8" s="50" t="s">
        <v>15</v>
      </c>
      <c r="D8" s="51">
        <v>4</v>
      </c>
      <c r="E8" s="50">
        <v>7</v>
      </c>
      <c r="F8" s="51">
        <v>3</v>
      </c>
      <c r="G8" s="50">
        <v>5</v>
      </c>
      <c r="H8" s="52">
        <v>8</v>
      </c>
      <c r="I8" s="52">
        <v>6</v>
      </c>
      <c r="J8" s="52"/>
      <c r="K8" s="53"/>
      <c r="L8" s="41">
        <f t="shared" si="1"/>
        <v>3</v>
      </c>
      <c r="M8" s="41">
        <f t="shared" si="2"/>
        <v>4</v>
      </c>
      <c r="N8" s="41">
        <f t="shared" si="3"/>
        <v>5</v>
      </c>
      <c r="O8" s="45">
        <f t="shared" si="4"/>
        <v>51</v>
      </c>
      <c r="P8" s="48"/>
      <c r="Q8" s="47">
        <f t="shared" si="5"/>
        <v>3</v>
      </c>
      <c r="R8" s="47">
        <f t="shared" si="6"/>
        <v>4</v>
      </c>
      <c r="S8" s="47">
        <f t="shared" si="7"/>
        <v>5</v>
      </c>
      <c r="T8" s="47">
        <f t="shared" si="8"/>
        <v>51</v>
      </c>
      <c r="U8" s="47"/>
      <c r="V8" s="47">
        <f t="shared" si="9"/>
        <v>3</v>
      </c>
      <c r="W8" s="47">
        <f t="shared" si="10"/>
        <v>4</v>
      </c>
      <c r="X8" s="47">
        <f t="shared" si="11"/>
        <v>5</v>
      </c>
      <c r="Y8" s="47">
        <f t="shared" si="12"/>
        <v>6</v>
      </c>
      <c r="Z8" s="47">
        <f t="shared" si="13"/>
        <v>7</v>
      </c>
      <c r="AA8" s="47">
        <f t="shared" si="14"/>
        <v>80</v>
      </c>
      <c r="AB8" s="47"/>
      <c r="AC8" s="47"/>
      <c r="AD8" s="47"/>
      <c r="AE8" s="47"/>
    </row>
    <row r="9" spans="1:31" s="64" customFormat="1" ht="12.75" customHeight="1">
      <c r="A9" s="49">
        <f t="shared" si="0"/>
        <v>78</v>
      </c>
      <c r="B9" s="50" t="s">
        <v>27</v>
      </c>
      <c r="C9" s="50" t="s">
        <v>9</v>
      </c>
      <c r="D9" s="51">
        <v>8</v>
      </c>
      <c r="E9" s="50">
        <v>1</v>
      </c>
      <c r="F9" s="51">
        <v>4</v>
      </c>
      <c r="G9" s="50">
        <v>8</v>
      </c>
      <c r="H9" s="52">
        <v>7</v>
      </c>
      <c r="I9" s="52">
        <v>7</v>
      </c>
      <c r="J9" s="52"/>
      <c r="K9" s="53"/>
      <c r="L9" s="41">
        <f t="shared" si="1"/>
        <v>1</v>
      </c>
      <c r="M9" s="41">
        <f t="shared" si="2"/>
        <v>4</v>
      </c>
      <c r="N9" s="41">
        <f t="shared" si="3"/>
        <v>7</v>
      </c>
      <c r="O9" s="45">
        <f t="shared" si="4"/>
        <v>51</v>
      </c>
      <c r="P9" s="46"/>
      <c r="Q9" s="64">
        <f t="shared" si="5"/>
        <v>1</v>
      </c>
      <c r="R9" s="64">
        <f t="shared" si="6"/>
        <v>4</v>
      </c>
      <c r="S9" s="64">
        <f t="shared" si="7"/>
        <v>7</v>
      </c>
      <c r="T9" s="64">
        <f t="shared" si="8"/>
        <v>51</v>
      </c>
      <c r="V9" s="64">
        <f t="shared" si="9"/>
        <v>1</v>
      </c>
      <c r="W9" s="64">
        <f t="shared" si="10"/>
        <v>4</v>
      </c>
      <c r="X9" s="64">
        <f t="shared" si="11"/>
        <v>7</v>
      </c>
      <c r="Y9" s="64">
        <f t="shared" si="12"/>
        <v>7</v>
      </c>
      <c r="Z9" s="64">
        <f t="shared" si="13"/>
        <v>8</v>
      </c>
      <c r="AA9" s="64">
        <f t="shared" si="14"/>
        <v>78</v>
      </c>
      <c r="AE9" s="47"/>
    </row>
    <row r="10" spans="1:30" s="47" customFormat="1" ht="12.75" customHeight="1">
      <c r="A10" s="49">
        <f t="shared" si="0"/>
        <v>77</v>
      </c>
      <c r="B10" s="50" t="s">
        <v>42</v>
      </c>
      <c r="C10" s="50" t="s">
        <v>35</v>
      </c>
      <c r="D10" s="51">
        <v>5</v>
      </c>
      <c r="E10" s="50">
        <v>6</v>
      </c>
      <c r="F10" s="51">
        <v>10</v>
      </c>
      <c r="G10" s="50">
        <v>10</v>
      </c>
      <c r="H10" s="52">
        <v>4</v>
      </c>
      <c r="I10" s="52">
        <v>3</v>
      </c>
      <c r="J10" s="52"/>
      <c r="K10" s="53"/>
      <c r="L10" s="41">
        <f t="shared" si="1"/>
        <v>3</v>
      </c>
      <c r="M10" s="41">
        <f t="shared" si="2"/>
        <v>4</v>
      </c>
      <c r="N10" s="41">
        <f t="shared" si="3"/>
        <v>5</v>
      </c>
      <c r="O10" s="45">
        <f t="shared" si="4"/>
        <v>51</v>
      </c>
      <c r="P10" s="46"/>
      <c r="Q10" s="64">
        <f t="shared" si="5"/>
        <v>3</v>
      </c>
      <c r="R10" s="64">
        <f t="shared" si="6"/>
        <v>4</v>
      </c>
      <c r="S10" s="64">
        <f t="shared" si="7"/>
        <v>5</v>
      </c>
      <c r="T10" s="64">
        <f t="shared" si="8"/>
        <v>51</v>
      </c>
      <c r="U10" s="64"/>
      <c r="V10" s="64">
        <f t="shared" si="9"/>
        <v>3</v>
      </c>
      <c r="W10" s="64">
        <f t="shared" si="10"/>
        <v>4</v>
      </c>
      <c r="X10" s="64">
        <f t="shared" si="11"/>
        <v>5</v>
      </c>
      <c r="Y10" s="64">
        <f t="shared" si="12"/>
        <v>6</v>
      </c>
      <c r="Z10" s="64">
        <f t="shared" si="13"/>
        <v>10</v>
      </c>
      <c r="AA10" s="64">
        <f t="shared" si="14"/>
        <v>77</v>
      </c>
      <c r="AB10" s="64"/>
      <c r="AC10" s="64"/>
      <c r="AD10" s="64"/>
    </row>
    <row r="11" spans="1:31" s="47" customFormat="1" ht="12.75" customHeight="1">
      <c r="A11" s="49">
        <f t="shared" si="0"/>
        <v>74</v>
      </c>
      <c r="B11" s="13" t="s">
        <v>143</v>
      </c>
      <c r="C11" s="13" t="s">
        <v>35</v>
      </c>
      <c r="D11" s="51">
        <v>2</v>
      </c>
      <c r="E11" s="50">
        <v>8</v>
      </c>
      <c r="F11" s="51">
        <v>7</v>
      </c>
      <c r="G11" s="50">
        <v>9</v>
      </c>
      <c r="H11" s="52"/>
      <c r="I11" s="52">
        <v>5</v>
      </c>
      <c r="J11" s="52"/>
      <c r="K11" s="53"/>
      <c r="L11" s="41">
        <f t="shared" si="1"/>
        <v>2</v>
      </c>
      <c r="M11" s="41">
        <f t="shared" si="2"/>
        <v>5</v>
      </c>
      <c r="N11" s="41">
        <f t="shared" si="3"/>
        <v>7</v>
      </c>
      <c r="O11" s="45">
        <f t="shared" si="4"/>
        <v>49</v>
      </c>
      <c r="P11" s="48"/>
      <c r="Q11" s="47">
        <f t="shared" si="5"/>
        <v>2</v>
      </c>
      <c r="R11" s="47">
        <f t="shared" si="6"/>
        <v>5</v>
      </c>
      <c r="S11" s="47">
        <f t="shared" si="7"/>
        <v>7</v>
      </c>
      <c r="T11" s="47">
        <f t="shared" si="8"/>
        <v>49</v>
      </c>
      <c r="V11" s="47">
        <f t="shared" si="9"/>
        <v>2</v>
      </c>
      <c r="W11" s="47">
        <f t="shared" si="10"/>
        <v>5</v>
      </c>
      <c r="X11" s="47">
        <f t="shared" si="11"/>
        <v>7</v>
      </c>
      <c r="Y11" s="47">
        <f t="shared" si="12"/>
        <v>8</v>
      </c>
      <c r="Z11" s="47">
        <f t="shared" si="13"/>
        <v>9</v>
      </c>
      <c r="AA11">
        <f t="shared" si="14"/>
        <v>74</v>
      </c>
      <c r="AE11" s="64"/>
    </row>
    <row r="12" spans="1:30" s="47" customFormat="1" ht="12.75" customHeight="1">
      <c r="A12" s="49">
        <f t="shared" si="0"/>
        <v>72</v>
      </c>
      <c r="B12" s="50" t="s">
        <v>149</v>
      </c>
      <c r="C12" s="50" t="s">
        <v>144</v>
      </c>
      <c r="D12" s="51">
        <v>11</v>
      </c>
      <c r="E12" s="50">
        <v>5</v>
      </c>
      <c r="F12" s="51">
        <v>8</v>
      </c>
      <c r="G12" s="50">
        <v>3</v>
      </c>
      <c r="H12" s="52">
        <v>6</v>
      </c>
      <c r="I12" s="52"/>
      <c r="J12" s="52"/>
      <c r="K12" s="53"/>
      <c r="L12" s="41">
        <f t="shared" si="1"/>
        <v>3</v>
      </c>
      <c r="M12" s="41">
        <f t="shared" si="2"/>
        <v>5</v>
      </c>
      <c r="N12" s="41">
        <f t="shared" si="3"/>
        <v>6</v>
      </c>
      <c r="O12" s="45">
        <f t="shared" si="4"/>
        <v>49</v>
      </c>
      <c r="P12" s="46"/>
      <c r="Q12" s="64">
        <f t="shared" si="5"/>
        <v>3</v>
      </c>
      <c r="R12" s="64">
        <f t="shared" si="6"/>
        <v>5</v>
      </c>
      <c r="S12" s="64">
        <f t="shared" si="7"/>
        <v>6</v>
      </c>
      <c r="T12" s="64">
        <f t="shared" si="8"/>
        <v>49</v>
      </c>
      <c r="U12" s="64"/>
      <c r="V12" s="64">
        <f t="shared" si="9"/>
        <v>3</v>
      </c>
      <c r="W12" s="64">
        <f t="shared" si="10"/>
        <v>5</v>
      </c>
      <c r="X12" s="64">
        <f t="shared" si="11"/>
        <v>6</v>
      </c>
      <c r="Y12" s="64">
        <f t="shared" si="12"/>
        <v>8</v>
      </c>
      <c r="Z12" s="64">
        <f t="shared" si="13"/>
        <v>11</v>
      </c>
      <c r="AA12" s="64">
        <f t="shared" si="14"/>
        <v>72</v>
      </c>
      <c r="AB12" s="64"/>
      <c r="AC12" s="64"/>
      <c r="AD12" s="64"/>
    </row>
    <row r="13" spans="1:27" s="47" customFormat="1" ht="12.75" customHeight="1">
      <c r="A13" s="49">
        <f t="shared" si="0"/>
        <v>67</v>
      </c>
      <c r="B13" s="50" t="s">
        <v>63</v>
      </c>
      <c r="C13" s="50" t="s">
        <v>52</v>
      </c>
      <c r="D13" s="51">
        <v>7</v>
      </c>
      <c r="E13" s="50">
        <v>9</v>
      </c>
      <c r="F13" s="51">
        <v>5</v>
      </c>
      <c r="G13" s="50">
        <v>6</v>
      </c>
      <c r="H13" s="52">
        <v>11</v>
      </c>
      <c r="I13" s="52"/>
      <c r="J13" s="52"/>
      <c r="K13" s="53"/>
      <c r="L13" s="41">
        <f t="shared" si="1"/>
        <v>5</v>
      </c>
      <c r="M13" s="41">
        <f t="shared" si="2"/>
        <v>6</v>
      </c>
      <c r="N13" s="41">
        <f t="shared" si="3"/>
        <v>7</v>
      </c>
      <c r="O13" s="45">
        <f t="shared" si="4"/>
        <v>45</v>
      </c>
      <c r="P13" s="48"/>
      <c r="Q13" s="47">
        <f t="shared" si="5"/>
        <v>5</v>
      </c>
      <c r="R13" s="47">
        <f t="shared" si="6"/>
        <v>6</v>
      </c>
      <c r="S13" s="47">
        <f t="shared" si="7"/>
        <v>7</v>
      </c>
      <c r="T13" s="47">
        <f t="shared" si="8"/>
        <v>45</v>
      </c>
      <c r="V13" s="47">
        <f t="shared" si="9"/>
        <v>5</v>
      </c>
      <c r="W13" s="47">
        <f t="shared" si="10"/>
        <v>6</v>
      </c>
      <c r="X13" s="47">
        <f t="shared" si="11"/>
        <v>7</v>
      </c>
      <c r="Y13" s="47">
        <f t="shared" si="12"/>
        <v>9</v>
      </c>
      <c r="Z13" s="47">
        <f t="shared" si="13"/>
        <v>11</v>
      </c>
      <c r="AA13" s="47">
        <f t="shared" si="14"/>
        <v>67</v>
      </c>
    </row>
    <row r="14" spans="1:31" s="47" customFormat="1" ht="12.75" customHeight="1">
      <c r="A14" s="49">
        <f t="shared" si="0"/>
        <v>64</v>
      </c>
      <c r="B14" s="13" t="s">
        <v>148</v>
      </c>
      <c r="C14" s="13" t="s">
        <v>144</v>
      </c>
      <c r="D14" s="51">
        <v>10</v>
      </c>
      <c r="E14" s="50">
        <v>11</v>
      </c>
      <c r="F14" s="51">
        <v>11</v>
      </c>
      <c r="G14" s="50">
        <v>7</v>
      </c>
      <c r="H14" s="52">
        <v>5</v>
      </c>
      <c r="I14" s="52">
        <v>8</v>
      </c>
      <c r="J14" s="52"/>
      <c r="K14" s="53"/>
      <c r="L14" s="41">
        <f t="shared" si="1"/>
        <v>5</v>
      </c>
      <c r="M14" s="41">
        <f t="shared" si="2"/>
        <v>7</v>
      </c>
      <c r="N14" s="41">
        <f t="shared" si="3"/>
        <v>8</v>
      </c>
      <c r="O14" s="45">
        <f t="shared" si="4"/>
        <v>43</v>
      </c>
      <c r="P14" s="48"/>
      <c r="Q14" s="47">
        <f t="shared" si="5"/>
        <v>5</v>
      </c>
      <c r="R14" s="47">
        <f t="shared" si="6"/>
        <v>7</v>
      </c>
      <c r="S14" s="47">
        <f t="shared" si="7"/>
        <v>8</v>
      </c>
      <c r="T14" s="47">
        <f t="shared" si="8"/>
        <v>43</v>
      </c>
      <c r="V14" s="47">
        <f t="shared" si="9"/>
        <v>5</v>
      </c>
      <c r="W14" s="47">
        <f t="shared" si="10"/>
        <v>7</v>
      </c>
      <c r="X14" s="47">
        <f t="shared" si="11"/>
        <v>8</v>
      </c>
      <c r="Y14" s="47">
        <f t="shared" si="12"/>
        <v>10</v>
      </c>
      <c r="Z14" s="47">
        <f t="shared" si="13"/>
        <v>11</v>
      </c>
      <c r="AA14">
        <f t="shared" si="14"/>
        <v>64</v>
      </c>
      <c r="AE14" s="64"/>
    </row>
    <row r="15" spans="1:31" s="47" customFormat="1" ht="12.75" customHeight="1">
      <c r="A15" s="49">
        <f t="shared" si="0"/>
        <v>48</v>
      </c>
      <c r="B15" s="13" t="s">
        <v>48</v>
      </c>
      <c r="C15" s="13" t="s">
        <v>15</v>
      </c>
      <c r="D15" s="51">
        <v>6</v>
      </c>
      <c r="E15" s="50">
        <v>10</v>
      </c>
      <c r="F15" s="51">
        <v>9</v>
      </c>
      <c r="G15" s="50">
        <v>11</v>
      </c>
      <c r="H15" s="52"/>
      <c r="I15" s="52"/>
      <c r="J15" s="52"/>
      <c r="K15" s="53"/>
      <c r="L15" s="41">
        <f t="shared" si="1"/>
        <v>6</v>
      </c>
      <c r="M15" s="41">
        <f t="shared" si="2"/>
        <v>9</v>
      </c>
      <c r="N15" s="41">
        <f t="shared" si="3"/>
        <v>10</v>
      </c>
      <c r="O15" s="45">
        <f t="shared" si="4"/>
        <v>38</v>
      </c>
      <c r="P15" s="48"/>
      <c r="Q15" s="47">
        <f t="shared" si="5"/>
        <v>6</v>
      </c>
      <c r="R15" s="47">
        <f t="shared" si="6"/>
        <v>9</v>
      </c>
      <c r="S15" s="47">
        <f t="shared" si="7"/>
        <v>10</v>
      </c>
      <c r="T15" s="47">
        <f t="shared" si="8"/>
        <v>38</v>
      </c>
      <c r="V15" s="47">
        <f t="shared" si="9"/>
        <v>6</v>
      </c>
      <c r="W15" s="47">
        <f t="shared" si="10"/>
        <v>9</v>
      </c>
      <c r="X15" s="47">
        <f t="shared" si="11"/>
        <v>10</v>
      </c>
      <c r="Y15" s="47">
        <f t="shared" si="12"/>
        <v>11</v>
      </c>
      <c r="Z15" s="47">
        <f t="shared" si="13"/>
        <v>21</v>
      </c>
      <c r="AA15">
        <f t="shared" si="14"/>
        <v>48</v>
      </c>
      <c r="AE15" s="64"/>
    </row>
    <row r="16" spans="1:31" s="47" customFormat="1" ht="12.75" customHeight="1">
      <c r="A16" s="49">
        <f t="shared" si="0"/>
        <v>21</v>
      </c>
      <c r="B16" s="13" t="s">
        <v>184</v>
      </c>
      <c r="C16" s="13"/>
      <c r="D16" s="51"/>
      <c r="E16" s="50"/>
      <c r="F16" s="51"/>
      <c r="G16" s="50"/>
      <c r="H16" s="52">
        <v>12</v>
      </c>
      <c r="I16" s="52">
        <v>9</v>
      </c>
      <c r="J16" s="52"/>
      <c r="K16" s="53"/>
      <c r="L16" s="41">
        <f t="shared" si="1"/>
        <v>9</v>
      </c>
      <c r="M16" s="41">
        <f t="shared" si="2"/>
        <v>12</v>
      </c>
      <c r="N16" s="41" t="str">
        <f t="shared" si="3"/>
        <v> </v>
      </c>
      <c r="O16" s="45">
        <f t="shared" si="4"/>
        <v>21</v>
      </c>
      <c r="P16" s="48"/>
      <c r="Q16" s="47">
        <f t="shared" si="5"/>
        <v>9</v>
      </c>
      <c r="R16" s="47">
        <f t="shared" si="6"/>
        <v>12</v>
      </c>
      <c r="S16" s="47">
        <f t="shared" si="7"/>
        <v>21</v>
      </c>
      <c r="T16" s="47">
        <f t="shared" si="8"/>
        <v>21</v>
      </c>
      <c r="V16" s="47">
        <f t="shared" si="9"/>
        <v>9</v>
      </c>
      <c r="W16" s="47">
        <f t="shared" si="10"/>
        <v>12</v>
      </c>
      <c r="X16" s="47">
        <f t="shared" si="11"/>
        <v>21</v>
      </c>
      <c r="Y16" s="47">
        <f t="shared" si="12"/>
        <v>21</v>
      </c>
      <c r="Z16" s="47">
        <f t="shared" si="13"/>
        <v>21</v>
      </c>
      <c r="AA16">
        <f t="shared" si="14"/>
        <v>21</v>
      </c>
      <c r="AE16" s="64"/>
    </row>
    <row r="17" spans="1:31" s="47" customFormat="1" ht="12.75" customHeight="1">
      <c r="A17" s="49">
        <f t="shared" si="0"/>
        <v>12</v>
      </c>
      <c r="B17" s="13" t="s">
        <v>87</v>
      </c>
      <c r="C17" s="13" t="s">
        <v>88</v>
      </c>
      <c r="D17" s="51">
        <v>9</v>
      </c>
      <c r="E17" s="50"/>
      <c r="F17" s="51"/>
      <c r="G17" s="50"/>
      <c r="H17" s="52"/>
      <c r="I17" s="52"/>
      <c r="J17" s="52"/>
      <c r="K17" s="53"/>
      <c r="L17" s="41">
        <f t="shared" si="1"/>
        <v>9</v>
      </c>
      <c r="M17" s="41" t="str">
        <f t="shared" si="2"/>
        <v> </v>
      </c>
      <c r="N17" s="41" t="str">
        <f t="shared" si="3"/>
        <v> </v>
      </c>
      <c r="O17" s="45">
        <f t="shared" si="4"/>
        <v>12</v>
      </c>
      <c r="P17" s="48"/>
      <c r="Q17" s="47">
        <f t="shared" si="5"/>
        <v>9</v>
      </c>
      <c r="R17" s="47">
        <f t="shared" si="6"/>
        <v>21</v>
      </c>
      <c r="S17" s="47">
        <f t="shared" si="7"/>
        <v>21</v>
      </c>
      <c r="T17" s="47">
        <f t="shared" si="8"/>
        <v>12</v>
      </c>
      <c r="V17" s="47">
        <f t="shared" si="9"/>
        <v>9</v>
      </c>
      <c r="W17" s="47">
        <f t="shared" si="10"/>
        <v>21</v>
      </c>
      <c r="X17" s="47">
        <f t="shared" si="11"/>
        <v>21</v>
      </c>
      <c r="Y17" s="47">
        <f t="shared" si="12"/>
        <v>21</v>
      </c>
      <c r="Z17" s="47">
        <f t="shared" si="13"/>
        <v>21</v>
      </c>
      <c r="AA17">
        <f t="shared" si="14"/>
        <v>12</v>
      </c>
      <c r="AE17" s="64"/>
    </row>
    <row r="18" spans="1:31" s="47" customFormat="1" ht="12.75" customHeight="1">
      <c r="A18" s="49">
        <f t="shared" si="0"/>
        <v>12</v>
      </c>
      <c r="B18" s="13" t="s">
        <v>182</v>
      </c>
      <c r="C18" s="13" t="s">
        <v>35</v>
      </c>
      <c r="D18" s="51"/>
      <c r="E18" s="50"/>
      <c r="F18" s="51"/>
      <c r="G18" s="50"/>
      <c r="H18" s="52">
        <v>9</v>
      </c>
      <c r="I18" s="52"/>
      <c r="J18" s="52"/>
      <c r="K18" s="53"/>
      <c r="L18" s="41">
        <f t="shared" si="1"/>
        <v>9</v>
      </c>
      <c r="M18" s="41" t="str">
        <f t="shared" si="2"/>
        <v> </v>
      </c>
      <c r="N18" s="41" t="str">
        <f t="shared" si="3"/>
        <v> </v>
      </c>
      <c r="O18" s="45">
        <f t="shared" si="4"/>
        <v>12</v>
      </c>
      <c r="P18" s="48"/>
      <c r="Q18" s="47">
        <f t="shared" si="5"/>
        <v>9</v>
      </c>
      <c r="R18" s="47">
        <f t="shared" si="6"/>
        <v>21</v>
      </c>
      <c r="S18" s="47">
        <f t="shared" si="7"/>
        <v>21</v>
      </c>
      <c r="T18" s="47">
        <f t="shared" si="8"/>
        <v>12</v>
      </c>
      <c r="V18" s="47">
        <f t="shared" si="9"/>
        <v>9</v>
      </c>
      <c r="W18" s="47">
        <f t="shared" si="10"/>
        <v>21</v>
      </c>
      <c r="X18" s="47">
        <f t="shared" si="11"/>
        <v>21</v>
      </c>
      <c r="Y18" s="47">
        <f t="shared" si="12"/>
        <v>21</v>
      </c>
      <c r="Z18" s="47">
        <f t="shared" si="13"/>
        <v>21</v>
      </c>
      <c r="AA18">
        <f t="shared" si="14"/>
        <v>12</v>
      </c>
      <c r="AE18" s="64"/>
    </row>
    <row r="19" spans="1:31" s="47" customFormat="1" ht="12.75" customHeight="1">
      <c r="A19" s="49">
        <f t="shared" si="0"/>
        <v>11</v>
      </c>
      <c r="B19" s="13" t="s">
        <v>183</v>
      </c>
      <c r="C19" s="13" t="s">
        <v>89</v>
      </c>
      <c r="D19" s="51"/>
      <c r="E19" s="50"/>
      <c r="F19" s="51"/>
      <c r="G19" s="50"/>
      <c r="H19" s="52">
        <v>10</v>
      </c>
      <c r="I19" s="52"/>
      <c r="J19" s="52"/>
      <c r="K19" s="53"/>
      <c r="L19" s="41">
        <f t="shared" si="1"/>
        <v>10</v>
      </c>
      <c r="M19" s="41" t="str">
        <f t="shared" si="2"/>
        <v> </v>
      </c>
      <c r="N19" s="41" t="str">
        <f t="shared" si="3"/>
        <v> </v>
      </c>
      <c r="O19" s="45">
        <f t="shared" si="4"/>
        <v>11</v>
      </c>
      <c r="P19" s="48"/>
      <c r="Q19" s="47">
        <f t="shared" si="5"/>
        <v>10</v>
      </c>
      <c r="R19" s="47">
        <f t="shared" si="6"/>
        <v>21</v>
      </c>
      <c r="S19" s="47">
        <f t="shared" si="7"/>
        <v>21</v>
      </c>
      <c r="T19" s="47">
        <f t="shared" si="8"/>
        <v>11</v>
      </c>
      <c r="V19" s="47">
        <f t="shared" si="9"/>
        <v>10</v>
      </c>
      <c r="W19" s="47">
        <f t="shared" si="10"/>
        <v>21</v>
      </c>
      <c r="X19" s="47">
        <f t="shared" si="11"/>
        <v>21</v>
      </c>
      <c r="Y19" s="47">
        <f t="shared" si="12"/>
        <v>21</v>
      </c>
      <c r="Z19" s="47">
        <f t="shared" si="13"/>
        <v>21</v>
      </c>
      <c r="AA19">
        <f t="shared" si="14"/>
        <v>11</v>
      </c>
      <c r="AE19" s="64"/>
    </row>
    <row r="20" spans="1:31" s="47" customFormat="1" ht="12.75" customHeight="1">
      <c r="A20" s="49">
        <f t="shared" si="0"/>
        <v>8</v>
      </c>
      <c r="B20" s="13" t="s">
        <v>46</v>
      </c>
      <c r="C20" s="13" t="s">
        <v>15</v>
      </c>
      <c r="D20" s="51">
        <v>13</v>
      </c>
      <c r="E20" s="50"/>
      <c r="F20" s="51"/>
      <c r="G20" s="50"/>
      <c r="H20" s="52"/>
      <c r="I20" s="52"/>
      <c r="J20" s="52"/>
      <c r="K20" s="53"/>
      <c r="L20" s="41">
        <f t="shared" si="1"/>
        <v>13</v>
      </c>
      <c r="M20" s="41" t="str">
        <f t="shared" si="2"/>
        <v> </v>
      </c>
      <c r="N20" s="41" t="str">
        <f t="shared" si="3"/>
        <v> </v>
      </c>
      <c r="O20" s="45">
        <f t="shared" si="4"/>
        <v>8</v>
      </c>
      <c r="P20" s="48"/>
      <c r="Q20" s="47">
        <f t="shared" si="5"/>
        <v>13</v>
      </c>
      <c r="R20" s="47">
        <f t="shared" si="6"/>
        <v>21</v>
      </c>
      <c r="S20" s="47">
        <f t="shared" si="7"/>
        <v>21</v>
      </c>
      <c r="T20" s="47">
        <f t="shared" si="8"/>
        <v>8</v>
      </c>
      <c r="V20" s="47">
        <f t="shared" si="9"/>
        <v>13</v>
      </c>
      <c r="W20" s="47">
        <f t="shared" si="10"/>
        <v>21</v>
      </c>
      <c r="X20" s="47">
        <f t="shared" si="11"/>
        <v>21</v>
      </c>
      <c r="Y20" s="47">
        <f t="shared" si="12"/>
        <v>21</v>
      </c>
      <c r="Z20" s="47">
        <f t="shared" si="13"/>
        <v>21</v>
      </c>
      <c r="AA20">
        <f t="shared" si="14"/>
        <v>8</v>
      </c>
      <c r="AE20" s="64"/>
    </row>
    <row r="21" spans="1:27" ht="12.75" customHeight="1" thickBot="1">
      <c r="A21" s="49" t="str">
        <f t="shared" si="0"/>
        <v> </v>
      </c>
      <c r="B21" s="17"/>
      <c r="C21" s="17"/>
      <c r="D21" s="18"/>
      <c r="E21" s="17"/>
      <c r="F21" s="18"/>
      <c r="G21" s="17"/>
      <c r="H21" s="19"/>
      <c r="I21" s="19"/>
      <c r="J21" s="19"/>
      <c r="K21" s="20"/>
      <c r="L21" s="21" t="str">
        <f t="shared" si="1"/>
        <v> </v>
      </c>
      <c r="M21" s="17" t="str">
        <f t="shared" si="2"/>
        <v> </v>
      </c>
      <c r="N21" s="17" t="str">
        <f t="shared" si="3"/>
        <v> </v>
      </c>
      <c r="O21" s="22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  <c r="V21" s="47">
        <f t="shared" si="9"/>
        <v>21</v>
      </c>
      <c r="W21" s="47">
        <f t="shared" si="10"/>
        <v>21</v>
      </c>
      <c r="X21" s="47">
        <f t="shared" si="11"/>
        <v>21</v>
      </c>
      <c r="Y21" s="47">
        <f t="shared" si="12"/>
        <v>21</v>
      </c>
      <c r="Z21" s="47">
        <f t="shared" si="13"/>
        <v>21</v>
      </c>
      <c r="AA21">
        <f t="shared" si="14"/>
        <v>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255" ht="13.5" thickBot="1"/>
    <row r="256" ht="12.75">
      <c r="K256" s="55"/>
    </row>
    <row r="257" ht="12.75">
      <c r="K257" s="49"/>
    </row>
    <row r="258" ht="12.75">
      <c r="K258" s="49"/>
    </row>
    <row r="259" ht="12.75">
      <c r="K259" s="49"/>
    </row>
    <row r="260" ht="12.75">
      <c r="K260" s="49"/>
    </row>
    <row r="261" ht="12.75">
      <c r="K261" s="49"/>
    </row>
    <row r="262" ht="12.75">
      <c r="K262" s="49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4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6" s="47" customFormat="1" ht="24.75" customHeight="1" thickBot="1">
      <c r="A1" s="135" t="s">
        <v>133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4.75" customHeight="1" thickBot="1">
      <c r="A2" s="70"/>
      <c r="B2" s="71"/>
      <c r="C2" s="71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5.75" customHeight="1">
      <c r="A3" s="55"/>
      <c r="B3" s="73"/>
      <c r="C3" s="91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98" t="s">
        <v>5</v>
      </c>
      <c r="L3" s="75"/>
      <c r="M3" s="74"/>
      <c r="N3" s="74"/>
      <c r="O3" s="76"/>
      <c r="P3" s="48"/>
    </row>
    <row r="4" spans="1:16" s="47" customFormat="1" ht="15.75" customHeight="1" thickBot="1">
      <c r="A4" s="77" t="s">
        <v>0</v>
      </c>
      <c r="B4" s="78" t="s">
        <v>1</v>
      </c>
      <c r="C4" s="92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93"/>
      <c r="L4" s="81" t="s">
        <v>4</v>
      </c>
      <c r="M4" s="82"/>
      <c r="N4" s="82"/>
      <c r="O4" s="83"/>
      <c r="P4" s="48"/>
    </row>
    <row r="5" spans="1:30" s="64" customFormat="1" ht="12.75" customHeight="1">
      <c r="A5" s="110">
        <f aca="true" t="shared" si="0" ref="A5:A18">IF(AA5&lt;1," ",AA5)</f>
        <v>99</v>
      </c>
      <c r="B5" s="122" t="s">
        <v>90</v>
      </c>
      <c r="C5" s="120" t="s">
        <v>22</v>
      </c>
      <c r="D5" s="121">
        <v>1</v>
      </c>
      <c r="E5" s="120">
        <v>1</v>
      </c>
      <c r="F5" s="130">
        <v>3</v>
      </c>
      <c r="G5" s="120">
        <v>2</v>
      </c>
      <c r="H5" s="122">
        <v>1</v>
      </c>
      <c r="I5" s="122">
        <v>1</v>
      </c>
      <c r="J5" s="122"/>
      <c r="K5" s="123"/>
      <c r="L5" s="120">
        <f aca="true" t="shared" si="1" ref="L5:L19">IF(Q5&gt;20," ",Q5)</f>
        <v>1</v>
      </c>
      <c r="M5" s="120">
        <f aca="true" t="shared" si="2" ref="M5:M19">IF(R5&gt;20," ",R5)</f>
        <v>1</v>
      </c>
      <c r="N5" s="120">
        <f aca="true" t="shared" si="3" ref="N5:N19">IF(S5&gt;20," ",S5)</f>
        <v>1</v>
      </c>
      <c r="O5" s="124">
        <f aca="true" t="shared" si="4" ref="O5:O19">IF(T5&lt;1," ",T5)</f>
        <v>60</v>
      </c>
      <c r="P5" s="48"/>
      <c r="Q5" s="47">
        <f aca="true" t="shared" si="5" ref="Q5:Q19">IF(COUNT(D5:K5)&gt;0,SMALL(D5:K5,1),21)</f>
        <v>1</v>
      </c>
      <c r="R5" s="47">
        <f aca="true" t="shared" si="6" ref="R5:R19">IF(COUNT(D5:K5)&gt;1,SMALL(D5:K5,2),21)</f>
        <v>1</v>
      </c>
      <c r="S5" s="47">
        <f aca="true" t="shared" si="7" ref="S5:S19">IF(COUNT(D5:K5)&gt;2,SMALL(D5:K5,3),21)</f>
        <v>1</v>
      </c>
      <c r="T5" s="47">
        <f aca="true" t="shared" si="8" ref="T5:T19">21*3-Q5-R5-S5-((3-COUNT(Q5:S5))*21)</f>
        <v>60</v>
      </c>
      <c r="U5" s="47"/>
      <c r="V5" s="47">
        <f aca="true" t="shared" si="9" ref="V5:V19">IF(COUNT(D5:K5)&gt;0,SMALL(D5:K5,1),21)</f>
        <v>1</v>
      </c>
      <c r="W5" s="47">
        <f aca="true" t="shared" si="10" ref="W5:W19">IF(COUNT(D5:K5)&gt;1,SMALL(D5:K5,2),21)</f>
        <v>1</v>
      </c>
      <c r="X5" s="47">
        <f aca="true" t="shared" si="11" ref="X5:X19">IF(COUNT(D5:K5)&gt;2,SMALL(D5:K5,3),21)</f>
        <v>1</v>
      </c>
      <c r="Y5" s="47">
        <f aca="true" t="shared" si="12" ref="Y5:Y19">IF(COUNT(D5:K5)&gt;3,SMALL(D5:K5,4),21)</f>
        <v>1</v>
      </c>
      <c r="Z5" s="47">
        <f aca="true" t="shared" si="13" ref="Z5:Z19">IF(COUNT(D5:K5)&gt;4,SMALL(D5:K5,5),21)</f>
        <v>2</v>
      </c>
      <c r="AA5" s="47">
        <f aca="true" t="shared" si="14" ref="AA5:AA19">21*5-V5-W5-X5-Y5-Z5-((5-COUNT(V5:Z5))*21)</f>
        <v>99</v>
      </c>
      <c r="AB5" s="47"/>
      <c r="AC5" s="47"/>
      <c r="AD5" s="47"/>
    </row>
    <row r="6" spans="1:27" s="64" customFormat="1" ht="12.75" customHeight="1">
      <c r="A6" s="117">
        <f t="shared" si="0"/>
        <v>94</v>
      </c>
      <c r="B6" s="126" t="s">
        <v>49</v>
      </c>
      <c r="C6" s="118" t="s">
        <v>35</v>
      </c>
      <c r="D6" s="121">
        <v>2</v>
      </c>
      <c r="E6" s="131">
        <v>6</v>
      </c>
      <c r="F6" s="121">
        <v>4</v>
      </c>
      <c r="G6" s="120">
        <v>1</v>
      </c>
      <c r="H6" s="122">
        <v>2</v>
      </c>
      <c r="I6" s="122">
        <v>2</v>
      </c>
      <c r="J6" s="122"/>
      <c r="K6" s="123"/>
      <c r="L6" s="120">
        <f t="shared" si="1"/>
        <v>1</v>
      </c>
      <c r="M6" s="120">
        <f t="shared" si="2"/>
        <v>2</v>
      </c>
      <c r="N6" s="120">
        <f t="shared" si="3"/>
        <v>2</v>
      </c>
      <c r="O6" s="124">
        <f t="shared" si="4"/>
        <v>58</v>
      </c>
      <c r="P6" s="46"/>
      <c r="Q6" s="64">
        <f t="shared" si="5"/>
        <v>1</v>
      </c>
      <c r="R6" s="64">
        <f t="shared" si="6"/>
        <v>2</v>
      </c>
      <c r="S6" s="64">
        <f t="shared" si="7"/>
        <v>2</v>
      </c>
      <c r="T6" s="64">
        <f t="shared" si="8"/>
        <v>58</v>
      </c>
      <c r="V6" s="64">
        <f t="shared" si="9"/>
        <v>1</v>
      </c>
      <c r="W6" s="64">
        <f t="shared" si="10"/>
        <v>2</v>
      </c>
      <c r="X6" s="64">
        <f t="shared" si="11"/>
        <v>2</v>
      </c>
      <c r="Y6" s="64">
        <f t="shared" si="12"/>
        <v>2</v>
      </c>
      <c r="Z6" s="64">
        <f t="shared" si="13"/>
        <v>4</v>
      </c>
      <c r="AA6" s="64">
        <f t="shared" si="14"/>
        <v>94</v>
      </c>
    </row>
    <row r="7" spans="1:30" s="64" customFormat="1" ht="12.75" customHeight="1">
      <c r="A7" s="49">
        <f t="shared" si="0"/>
        <v>88</v>
      </c>
      <c r="B7" s="15" t="s">
        <v>161</v>
      </c>
      <c r="C7" s="13" t="s">
        <v>22</v>
      </c>
      <c r="D7" s="8"/>
      <c r="E7" s="5">
        <v>3</v>
      </c>
      <c r="F7" s="8">
        <v>2</v>
      </c>
      <c r="G7" s="5">
        <v>4</v>
      </c>
      <c r="H7" s="9">
        <v>4</v>
      </c>
      <c r="I7" s="43">
        <v>4</v>
      </c>
      <c r="J7" s="9"/>
      <c r="K7" s="10"/>
      <c r="L7" s="5">
        <f t="shared" si="1"/>
        <v>2</v>
      </c>
      <c r="M7" s="5">
        <f t="shared" si="2"/>
        <v>3</v>
      </c>
      <c r="N7" s="5">
        <f t="shared" si="3"/>
        <v>4</v>
      </c>
      <c r="O7" s="6">
        <f t="shared" si="4"/>
        <v>54</v>
      </c>
      <c r="P7" s="40"/>
      <c r="Q7">
        <f t="shared" si="5"/>
        <v>2</v>
      </c>
      <c r="R7">
        <f t="shared" si="6"/>
        <v>3</v>
      </c>
      <c r="S7">
        <f t="shared" si="7"/>
        <v>4</v>
      </c>
      <c r="T7">
        <f t="shared" si="8"/>
        <v>54</v>
      </c>
      <c r="U7" s="47"/>
      <c r="V7" s="47">
        <f t="shared" si="9"/>
        <v>2</v>
      </c>
      <c r="W7" s="47">
        <f t="shared" si="10"/>
        <v>3</v>
      </c>
      <c r="X7" s="47">
        <f t="shared" si="11"/>
        <v>4</v>
      </c>
      <c r="Y7" s="47">
        <f t="shared" si="12"/>
        <v>4</v>
      </c>
      <c r="Z7" s="47">
        <f t="shared" si="13"/>
        <v>4</v>
      </c>
      <c r="AA7">
        <f t="shared" si="14"/>
        <v>88</v>
      </c>
      <c r="AB7" s="47"/>
      <c r="AC7" s="47"/>
      <c r="AD7" s="47"/>
    </row>
    <row r="8" spans="1:30" s="64" customFormat="1" ht="12.75" customHeight="1">
      <c r="A8" s="117">
        <f t="shared" si="0"/>
        <v>87</v>
      </c>
      <c r="B8" s="126" t="s">
        <v>91</v>
      </c>
      <c r="C8" s="118" t="s">
        <v>9</v>
      </c>
      <c r="D8" s="125">
        <v>4</v>
      </c>
      <c r="E8" s="118">
        <v>2</v>
      </c>
      <c r="F8" s="125">
        <v>1</v>
      </c>
      <c r="G8" s="118">
        <v>6</v>
      </c>
      <c r="H8" s="126"/>
      <c r="I8" s="126">
        <v>5</v>
      </c>
      <c r="J8" s="126"/>
      <c r="K8" s="127"/>
      <c r="L8" s="120">
        <f t="shared" si="1"/>
        <v>1</v>
      </c>
      <c r="M8" s="120">
        <f t="shared" si="2"/>
        <v>2</v>
      </c>
      <c r="N8" s="120">
        <f t="shared" si="3"/>
        <v>4</v>
      </c>
      <c r="O8" s="124">
        <f t="shared" si="4"/>
        <v>56</v>
      </c>
      <c r="P8" s="48"/>
      <c r="Q8" s="47">
        <f t="shared" si="5"/>
        <v>1</v>
      </c>
      <c r="R8" s="47">
        <f t="shared" si="6"/>
        <v>2</v>
      </c>
      <c r="S8" s="47">
        <f t="shared" si="7"/>
        <v>4</v>
      </c>
      <c r="T8" s="47">
        <f t="shared" si="8"/>
        <v>56</v>
      </c>
      <c r="U8" s="47"/>
      <c r="V8" s="47">
        <f t="shared" si="9"/>
        <v>1</v>
      </c>
      <c r="W8" s="47">
        <f t="shared" si="10"/>
        <v>2</v>
      </c>
      <c r="X8" s="47">
        <f t="shared" si="11"/>
        <v>4</v>
      </c>
      <c r="Y8" s="47">
        <f t="shared" si="12"/>
        <v>5</v>
      </c>
      <c r="Z8" s="47">
        <f t="shared" si="13"/>
        <v>6</v>
      </c>
      <c r="AA8" s="47">
        <f t="shared" si="14"/>
        <v>87</v>
      </c>
      <c r="AB8" s="47"/>
      <c r="AC8" s="47"/>
      <c r="AD8" s="47"/>
    </row>
    <row r="9" spans="1:30" s="64" customFormat="1" ht="12.75" customHeight="1">
      <c r="A9" s="49">
        <f t="shared" si="0"/>
        <v>80</v>
      </c>
      <c r="B9" s="52" t="s">
        <v>152</v>
      </c>
      <c r="C9" s="50" t="s">
        <v>13</v>
      </c>
      <c r="D9" s="51">
        <v>5</v>
      </c>
      <c r="E9" s="50">
        <v>5</v>
      </c>
      <c r="F9" s="51">
        <v>7</v>
      </c>
      <c r="G9" s="50">
        <v>3</v>
      </c>
      <c r="H9" s="52">
        <v>5</v>
      </c>
      <c r="I9" s="52"/>
      <c r="J9" s="52"/>
      <c r="K9" s="53"/>
      <c r="L9" s="41">
        <f t="shared" si="1"/>
        <v>3</v>
      </c>
      <c r="M9" s="41">
        <f t="shared" si="2"/>
        <v>5</v>
      </c>
      <c r="N9" s="41">
        <f t="shared" si="3"/>
        <v>5</v>
      </c>
      <c r="O9" s="45">
        <f t="shared" si="4"/>
        <v>50</v>
      </c>
      <c r="P9" s="48"/>
      <c r="Q9" s="47">
        <f t="shared" si="5"/>
        <v>3</v>
      </c>
      <c r="R9" s="47">
        <f t="shared" si="6"/>
        <v>5</v>
      </c>
      <c r="S9" s="47">
        <f t="shared" si="7"/>
        <v>5</v>
      </c>
      <c r="T9" s="47">
        <f t="shared" si="8"/>
        <v>50</v>
      </c>
      <c r="U9" s="47"/>
      <c r="V9" s="47">
        <f t="shared" si="9"/>
        <v>3</v>
      </c>
      <c r="W9" s="47">
        <f t="shared" si="10"/>
        <v>5</v>
      </c>
      <c r="X9" s="47">
        <f t="shared" si="11"/>
        <v>5</v>
      </c>
      <c r="Y9" s="47">
        <f t="shared" si="12"/>
        <v>5</v>
      </c>
      <c r="Z9" s="47">
        <f t="shared" si="13"/>
        <v>7</v>
      </c>
      <c r="AA9" s="47">
        <f t="shared" si="14"/>
        <v>80</v>
      </c>
      <c r="AB9" s="47"/>
      <c r="AC9" s="47"/>
      <c r="AD9" s="47"/>
    </row>
    <row r="10" spans="1:31" s="47" customFormat="1" ht="12.75" customHeight="1">
      <c r="A10" s="49">
        <f t="shared" si="0"/>
        <v>79</v>
      </c>
      <c r="B10" s="52" t="s">
        <v>75</v>
      </c>
      <c r="C10" s="50" t="s">
        <v>68</v>
      </c>
      <c r="D10" s="51">
        <v>6</v>
      </c>
      <c r="E10" s="50">
        <v>9</v>
      </c>
      <c r="F10" s="129">
        <v>9</v>
      </c>
      <c r="G10" s="50">
        <v>5</v>
      </c>
      <c r="H10" s="52">
        <v>3</v>
      </c>
      <c r="I10" s="52">
        <v>3</v>
      </c>
      <c r="J10" s="52"/>
      <c r="K10" s="53"/>
      <c r="L10" s="41">
        <f t="shared" si="1"/>
        <v>3</v>
      </c>
      <c r="M10" s="41">
        <f t="shared" si="2"/>
        <v>3</v>
      </c>
      <c r="N10" s="41">
        <f t="shared" si="3"/>
        <v>5</v>
      </c>
      <c r="O10" s="45">
        <f t="shared" si="4"/>
        <v>52</v>
      </c>
      <c r="P10" s="48"/>
      <c r="Q10" s="47">
        <f t="shared" si="5"/>
        <v>3</v>
      </c>
      <c r="R10" s="47">
        <f t="shared" si="6"/>
        <v>3</v>
      </c>
      <c r="S10" s="47">
        <f t="shared" si="7"/>
        <v>5</v>
      </c>
      <c r="T10" s="47">
        <f t="shared" si="8"/>
        <v>52</v>
      </c>
      <c r="V10" s="47">
        <f t="shared" si="9"/>
        <v>3</v>
      </c>
      <c r="W10" s="47">
        <f t="shared" si="10"/>
        <v>3</v>
      </c>
      <c r="X10" s="47">
        <f t="shared" si="11"/>
        <v>5</v>
      </c>
      <c r="Y10" s="47">
        <f t="shared" si="12"/>
        <v>6</v>
      </c>
      <c r="Z10" s="47">
        <f t="shared" si="13"/>
        <v>9</v>
      </c>
      <c r="AA10" s="47">
        <f t="shared" si="14"/>
        <v>79</v>
      </c>
      <c r="AE10" s="64"/>
    </row>
    <row r="11" spans="1:31" ht="12.75" customHeight="1">
      <c r="A11" s="49">
        <f t="shared" si="0"/>
        <v>65</v>
      </c>
      <c r="B11" s="52" t="s">
        <v>153</v>
      </c>
      <c r="C11" s="50" t="s">
        <v>52</v>
      </c>
      <c r="D11" s="51">
        <v>7</v>
      </c>
      <c r="E11" s="50">
        <v>10</v>
      </c>
      <c r="F11" s="51">
        <v>8</v>
      </c>
      <c r="G11" s="50">
        <v>9</v>
      </c>
      <c r="H11" s="52">
        <v>6</v>
      </c>
      <c r="I11" s="52"/>
      <c r="J11" s="52"/>
      <c r="K11" s="53"/>
      <c r="L11" s="41">
        <f t="shared" si="1"/>
        <v>6</v>
      </c>
      <c r="M11" s="41">
        <f t="shared" si="2"/>
        <v>7</v>
      </c>
      <c r="N11" s="41">
        <f t="shared" si="3"/>
        <v>8</v>
      </c>
      <c r="O11" s="45">
        <f t="shared" si="4"/>
        <v>42</v>
      </c>
      <c r="P11" s="48"/>
      <c r="Q11" s="47">
        <f t="shared" si="5"/>
        <v>6</v>
      </c>
      <c r="R11" s="47">
        <f t="shared" si="6"/>
        <v>7</v>
      </c>
      <c r="S11" s="47">
        <f t="shared" si="7"/>
        <v>8</v>
      </c>
      <c r="T11" s="47">
        <f t="shared" si="8"/>
        <v>42</v>
      </c>
      <c r="U11" s="47"/>
      <c r="V11" s="47">
        <f t="shared" si="9"/>
        <v>6</v>
      </c>
      <c r="W11" s="47">
        <f t="shared" si="10"/>
        <v>7</v>
      </c>
      <c r="X11" s="47">
        <f t="shared" si="11"/>
        <v>8</v>
      </c>
      <c r="Y11" s="47">
        <f t="shared" si="12"/>
        <v>9</v>
      </c>
      <c r="Z11" s="47">
        <f t="shared" si="13"/>
        <v>10</v>
      </c>
      <c r="AA11" s="47">
        <f t="shared" si="14"/>
        <v>65</v>
      </c>
      <c r="AB11" s="47"/>
      <c r="AC11" s="47"/>
      <c r="AD11" s="47"/>
      <c r="AE11" s="64"/>
    </row>
    <row r="12" spans="1:31" ht="12.75" customHeight="1">
      <c r="A12" s="49">
        <f t="shared" si="0"/>
        <v>57</v>
      </c>
      <c r="B12" s="15" t="s">
        <v>151</v>
      </c>
      <c r="C12" s="13" t="s">
        <v>15</v>
      </c>
      <c r="D12" s="14">
        <v>3</v>
      </c>
      <c r="E12" s="13">
        <v>7</v>
      </c>
      <c r="F12" s="14">
        <v>10</v>
      </c>
      <c r="G12" s="13">
        <v>7</v>
      </c>
      <c r="H12" s="15"/>
      <c r="I12" s="15"/>
      <c r="J12" s="15"/>
      <c r="K12" s="16"/>
      <c r="L12" s="5">
        <f t="shared" si="1"/>
        <v>3</v>
      </c>
      <c r="M12" s="5">
        <f t="shared" si="2"/>
        <v>7</v>
      </c>
      <c r="N12" s="5">
        <f t="shared" si="3"/>
        <v>7</v>
      </c>
      <c r="O12" s="6">
        <f t="shared" si="4"/>
        <v>46</v>
      </c>
      <c r="Q12">
        <f t="shared" si="5"/>
        <v>3</v>
      </c>
      <c r="R12">
        <f t="shared" si="6"/>
        <v>7</v>
      </c>
      <c r="S12">
        <f t="shared" si="7"/>
        <v>7</v>
      </c>
      <c r="T12">
        <f t="shared" si="8"/>
        <v>46</v>
      </c>
      <c r="V12" s="47">
        <f t="shared" si="9"/>
        <v>3</v>
      </c>
      <c r="W12" s="47">
        <f t="shared" si="10"/>
        <v>7</v>
      </c>
      <c r="X12" s="47">
        <f t="shared" si="11"/>
        <v>7</v>
      </c>
      <c r="Y12" s="47">
        <f t="shared" si="12"/>
        <v>10</v>
      </c>
      <c r="Z12" s="47">
        <f t="shared" si="13"/>
        <v>21</v>
      </c>
      <c r="AA12">
        <f t="shared" si="14"/>
        <v>57</v>
      </c>
      <c r="AD12" s="47"/>
      <c r="AE12" s="64"/>
    </row>
    <row r="13" spans="1:31" ht="12.75" customHeight="1">
      <c r="A13" s="49">
        <f t="shared" si="0"/>
        <v>45</v>
      </c>
      <c r="B13" s="52" t="s">
        <v>162</v>
      </c>
      <c r="C13" s="50" t="s">
        <v>129</v>
      </c>
      <c r="D13" s="51"/>
      <c r="E13" s="50">
        <v>8</v>
      </c>
      <c r="F13" s="51">
        <v>4</v>
      </c>
      <c r="G13" s="50"/>
      <c r="H13" s="52"/>
      <c r="I13" s="52">
        <v>6</v>
      </c>
      <c r="J13" s="52"/>
      <c r="K13" s="53"/>
      <c r="L13" s="41">
        <f t="shared" si="1"/>
        <v>4</v>
      </c>
      <c r="M13" s="41">
        <f t="shared" si="2"/>
        <v>6</v>
      </c>
      <c r="N13" s="41">
        <f t="shared" si="3"/>
        <v>8</v>
      </c>
      <c r="O13" s="45">
        <f t="shared" si="4"/>
        <v>45</v>
      </c>
      <c r="P13" s="46"/>
      <c r="Q13" s="64">
        <f t="shared" si="5"/>
        <v>4</v>
      </c>
      <c r="R13" s="64">
        <f t="shared" si="6"/>
        <v>6</v>
      </c>
      <c r="S13" s="64">
        <f t="shared" si="7"/>
        <v>8</v>
      </c>
      <c r="T13" s="64">
        <f t="shared" si="8"/>
        <v>45</v>
      </c>
      <c r="U13" s="64"/>
      <c r="V13" s="64">
        <f t="shared" si="9"/>
        <v>4</v>
      </c>
      <c r="W13" s="64">
        <f t="shared" si="10"/>
        <v>6</v>
      </c>
      <c r="X13" s="64">
        <f t="shared" si="11"/>
        <v>8</v>
      </c>
      <c r="Y13" s="64">
        <f t="shared" si="12"/>
        <v>21</v>
      </c>
      <c r="Z13" s="64">
        <f t="shared" si="13"/>
        <v>21</v>
      </c>
      <c r="AA13" s="64">
        <f t="shared" si="14"/>
        <v>45</v>
      </c>
      <c r="AB13" s="64"/>
      <c r="AC13" s="64"/>
      <c r="AD13" s="64"/>
      <c r="AE13" s="64"/>
    </row>
    <row r="14" spans="1:31" ht="12.75" customHeight="1">
      <c r="A14" s="49">
        <f t="shared" si="0"/>
        <v>28</v>
      </c>
      <c r="B14" s="52" t="s">
        <v>113</v>
      </c>
      <c r="C14" s="50" t="s">
        <v>52</v>
      </c>
      <c r="D14" s="51"/>
      <c r="E14" s="50">
        <v>4</v>
      </c>
      <c r="F14" s="51"/>
      <c r="G14" s="50">
        <v>10</v>
      </c>
      <c r="H14" s="52"/>
      <c r="I14" s="52"/>
      <c r="J14" s="52"/>
      <c r="K14" s="53"/>
      <c r="L14" s="41">
        <f t="shared" si="1"/>
        <v>4</v>
      </c>
      <c r="M14" s="41">
        <f t="shared" si="2"/>
        <v>10</v>
      </c>
      <c r="N14" s="41" t="str">
        <f t="shared" si="3"/>
        <v> </v>
      </c>
      <c r="O14" s="45">
        <f t="shared" si="4"/>
        <v>28</v>
      </c>
      <c r="P14" s="48"/>
      <c r="Q14" s="47">
        <f t="shared" si="5"/>
        <v>4</v>
      </c>
      <c r="R14" s="47">
        <f t="shared" si="6"/>
        <v>10</v>
      </c>
      <c r="S14" s="47">
        <f t="shared" si="7"/>
        <v>21</v>
      </c>
      <c r="T14" s="47">
        <f t="shared" si="8"/>
        <v>28</v>
      </c>
      <c r="U14" s="47"/>
      <c r="V14" s="47">
        <f t="shared" si="9"/>
        <v>4</v>
      </c>
      <c r="W14" s="47">
        <f t="shared" si="10"/>
        <v>10</v>
      </c>
      <c r="X14" s="47">
        <f t="shared" si="11"/>
        <v>21</v>
      </c>
      <c r="Y14" s="47">
        <f t="shared" si="12"/>
        <v>21</v>
      </c>
      <c r="Z14" s="47">
        <f t="shared" si="13"/>
        <v>21</v>
      </c>
      <c r="AA14" s="47">
        <f t="shared" si="14"/>
        <v>28</v>
      </c>
      <c r="AB14" s="47"/>
      <c r="AC14" s="47"/>
      <c r="AD14" s="47"/>
      <c r="AE14" s="64"/>
    </row>
    <row r="15" spans="1:31" ht="12.75" customHeight="1">
      <c r="A15" s="49">
        <f t="shared" si="0"/>
        <v>28</v>
      </c>
      <c r="B15" s="52" t="s">
        <v>173</v>
      </c>
      <c r="C15" s="50" t="s">
        <v>15</v>
      </c>
      <c r="D15" s="51"/>
      <c r="E15" s="50"/>
      <c r="F15" s="51">
        <v>6</v>
      </c>
      <c r="G15" s="50">
        <v>8</v>
      </c>
      <c r="H15" s="52"/>
      <c r="I15" s="52"/>
      <c r="J15" s="52"/>
      <c r="K15" s="53"/>
      <c r="L15" s="41">
        <f t="shared" si="1"/>
        <v>6</v>
      </c>
      <c r="M15" s="41">
        <f t="shared" si="2"/>
        <v>8</v>
      </c>
      <c r="N15" s="41" t="str">
        <f t="shared" si="3"/>
        <v> </v>
      </c>
      <c r="O15" s="45">
        <f t="shared" si="4"/>
        <v>28</v>
      </c>
      <c r="P15" s="48"/>
      <c r="Q15" s="47">
        <f t="shared" si="5"/>
        <v>6</v>
      </c>
      <c r="R15" s="47">
        <f t="shared" si="6"/>
        <v>8</v>
      </c>
      <c r="S15" s="47">
        <f t="shared" si="7"/>
        <v>21</v>
      </c>
      <c r="T15" s="47">
        <f t="shared" si="8"/>
        <v>28</v>
      </c>
      <c r="U15" s="47"/>
      <c r="V15" s="47">
        <f t="shared" si="9"/>
        <v>6</v>
      </c>
      <c r="W15" s="47">
        <f t="shared" si="10"/>
        <v>8</v>
      </c>
      <c r="X15" s="47">
        <f t="shared" si="11"/>
        <v>21</v>
      </c>
      <c r="Y15" s="47">
        <f t="shared" si="12"/>
        <v>21</v>
      </c>
      <c r="Z15" s="47">
        <f t="shared" si="13"/>
        <v>21</v>
      </c>
      <c r="AA15" s="47">
        <f t="shared" si="14"/>
        <v>28</v>
      </c>
      <c r="AB15" s="47"/>
      <c r="AC15" s="47"/>
      <c r="AD15" s="47"/>
      <c r="AE15" s="64"/>
    </row>
    <row r="16" spans="1:31" ht="12.75" customHeight="1">
      <c r="A16" s="49">
        <f t="shared" si="0"/>
        <v>24</v>
      </c>
      <c r="B16" s="15" t="s">
        <v>122</v>
      </c>
      <c r="C16" s="13" t="s">
        <v>144</v>
      </c>
      <c r="D16" s="14"/>
      <c r="E16" s="13">
        <v>11</v>
      </c>
      <c r="F16" s="14"/>
      <c r="G16" s="13"/>
      <c r="H16" s="15">
        <v>7</v>
      </c>
      <c r="I16" s="15"/>
      <c r="J16" s="15"/>
      <c r="K16" s="16"/>
      <c r="L16" s="5">
        <f t="shared" si="1"/>
        <v>7</v>
      </c>
      <c r="M16" s="5">
        <f t="shared" si="2"/>
        <v>11</v>
      </c>
      <c r="N16" s="5" t="str">
        <f t="shared" si="3"/>
        <v> </v>
      </c>
      <c r="O16" s="6">
        <f t="shared" si="4"/>
        <v>24</v>
      </c>
      <c r="Q16">
        <f t="shared" si="5"/>
        <v>7</v>
      </c>
      <c r="R16">
        <f t="shared" si="6"/>
        <v>11</v>
      </c>
      <c r="S16">
        <f t="shared" si="7"/>
        <v>21</v>
      </c>
      <c r="T16">
        <f t="shared" si="8"/>
        <v>24</v>
      </c>
      <c r="U16" s="47"/>
      <c r="V16" s="47">
        <f t="shared" si="9"/>
        <v>7</v>
      </c>
      <c r="W16" s="47">
        <f t="shared" si="10"/>
        <v>11</v>
      </c>
      <c r="X16" s="47">
        <f t="shared" si="11"/>
        <v>21</v>
      </c>
      <c r="Y16" s="47">
        <f t="shared" si="12"/>
        <v>21</v>
      </c>
      <c r="Z16" s="47">
        <f t="shared" si="13"/>
        <v>21</v>
      </c>
      <c r="AA16">
        <f t="shared" si="14"/>
        <v>24</v>
      </c>
      <c r="AB16" s="47"/>
      <c r="AC16" s="47"/>
      <c r="AD16" s="47"/>
      <c r="AE16" s="64"/>
    </row>
    <row r="17" spans="1:31" ht="12.75" customHeight="1">
      <c r="A17" s="49">
        <f t="shared" si="0"/>
        <v>13</v>
      </c>
      <c r="B17" s="52" t="s">
        <v>154</v>
      </c>
      <c r="C17" s="50" t="s">
        <v>89</v>
      </c>
      <c r="D17" s="51">
        <v>8</v>
      </c>
      <c r="E17" s="50"/>
      <c r="F17" s="51"/>
      <c r="G17" s="50"/>
      <c r="H17" s="52"/>
      <c r="I17" s="52"/>
      <c r="J17" s="52"/>
      <c r="K17" s="53"/>
      <c r="L17" s="41">
        <f t="shared" si="1"/>
        <v>8</v>
      </c>
      <c r="M17" s="41" t="str">
        <f t="shared" si="2"/>
        <v> </v>
      </c>
      <c r="N17" s="41" t="str">
        <f t="shared" si="3"/>
        <v> </v>
      </c>
      <c r="O17" s="45">
        <f t="shared" si="4"/>
        <v>13</v>
      </c>
      <c r="P17" s="48"/>
      <c r="Q17" s="47">
        <f t="shared" si="5"/>
        <v>8</v>
      </c>
      <c r="R17" s="47">
        <f t="shared" si="6"/>
        <v>21</v>
      </c>
      <c r="S17" s="47">
        <f t="shared" si="7"/>
        <v>21</v>
      </c>
      <c r="T17" s="47">
        <f t="shared" si="8"/>
        <v>13</v>
      </c>
      <c r="U17" s="47"/>
      <c r="V17" s="47">
        <f t="shared" si="9"/>
        <v>8</v>
      </c>
      <c r="W17" s="47">
        <f t="shared" si="10"/>
        <v>21</v>
      </c>
      <c r="X17" s="47">
        <f t="shared" si="11"/>
        <v>21</v>
      </c>
      <c r="Y17" s="47">
        <f t="shared" si="12"/>
        <v>21</v>
      </c>
      <c r="Z17" s="47">
        <f t="shared" si="13"/>
        <v>21</v>
      </c>
      <c r="AA17" s="47">
        <f t="shared" si="14"/>
        <v>13</v>
      </c>
      <c r="AB17" s="47"/>
      <c r="AC17" s="47"/>
      <c r="AD17" s="47"/>
      <c r="AE17" s="64"/>
    </row>
    <row r="18" spans="1:31" ht="12.75" customHeight="1">
      <c r="A18" s="49">
        <f t="shared" si="0"/>
        <v>10</v>
      </c>
      <c r="B18" s="52" t="s">
        <v>180</v>
      </c>
      <c r="C18" s="50" t="s">
        <v>11</v>
      </c>
      <c r="D18" s="51"/>
      <c r="E18" s="50"/>
      <c r="F18" s="51"/>
      <c r="G18" s="50">
        <v>11</v>
      </c>
      <c r="H18" s="52"/>
      <c r="I18" s="52"/>
      <c r="J18" s="52"/>
      <c r="K18" s="53"/>
      <c r="L18" s="41">
        <f t="shared" si="1"/>
        <v>11</v>
      </c>
      <c r="M18" s="41" t="str">
        <f t="shared" si="2"/>
        <v> </v>
      </c>
      <c r="N18" s="41" t="str">
        <f t="shared" si="3"/>
        <v> </v>
      </c>
      <c r="O18" s="45">
        <f t="shared" si="4"/>
        <v>10</v>
      </c>
      <c r="P18" s="48"/>
      <c r="Q18" s="47">
        <f t="shared" si="5"/>
        <v>11</v>
      </c>
      <c r="R18" s="47">
        <f t="shared" si="6"/>
        <v>21</v>
      </c>
      <c r="S18" s="47">
        <f t="shared" si="7"/>
        <v>21</v>
      </c>
      <c r="T18" s="47">
        <f t="shared" si="8"/>
        <v>10</v>
      </c>
      <c r="U18" s="47"/>
      <c r="V18" s="47">
        <f t="shared" si="9"/>
        <v>11</v>
      </c>
      <c r="W18" s="47">
        <f t="shared" si="10"/>
        <v>21</v>
      </c>
      <c r="X18" s="47">
        <f t="shared" si="11"/>
        <v>21</v>
      </c>
      <c r="Y18" s="47">
        <f t="shared" si="12"/>
        <v>21</v>
      </c>
      <c r="Z18" s="47">
        <f t="shared" si="13"/>
        <v>21</v>
      </c>
      <c r="AA18" s="47">
        <f t="shared" si="14"/>
        <v>10</v>
      </c>
      <c r="AB18" s="47"/>
      <c r="AC18" s="47"/>
      <c r="AD18" s="47"/>
      <c r="AE18" s="64"/>
    </row>
    <row r="19" spans="1:31" ht="12.75" customHeight="1">
      <c r="A19" s="49"/>
      <c r="B19" s="52"/>
      <c r="C19" s="50"/>
      <c r="D19" s="51"/>
      <c r="E19" s="50"/>
      <c r="F19" s="51"/>
      <c r="G19" s="50"/>
      <c r="H19" s="52"/>
      <c r="I19" s="52"/>
      <c r="J19" s="52"/>
      <c r="K19" s="53"/>
      <c r="L19" s="41" t="str">
        <f t="shared" si="1"/>
        <v> </v>
      </c>
      <c r="M19" s="41" t="str">
        <f t="shared" si="2"/>
        <v> </v>
      </c>
      <c r="N19" s="41" t="str">
        <f t="shared" si="3"/>
        <v> </v>
      </c>
      <c r="O19" s="45" t="str">
        <f t="shared" si="4"/>
        <v> </v>
      </c>
      <c r="P19" s="48"/>
      <c r="Q19" s="47">
        <f t="shared" si="5"/>
        <v>21</v>
      </c>
      <c r="R19" s="47">
        <f t="shared" si="6"/>
        <v>21</v>
      </c>
      <c r="S19" s="47">
        <f t="shared" si="7"/>
        <v>21</v>
      </c>
      <c r="T19" s="47">
        <f t="shared" si="8"/>
        <v>0</v>
      </c>
      <c r="U19" s="47"/>
      <c r="V19" s="47">
        <f t="shared" si="9"/>
        <v>21</v>
      </c>
      <c r="W19" s="47">
        <f t="shared" si="10"/>
        <v>21</v>
      </c>
      <c r="X19" s="47">
        <f t="shared" si="11"/>
        <v>21</v>
      </c>
      <c r="Y19" s="47">
        <f t="shared" si="12"/>
        <v>21</v>
      </c>
      <c r="Z19" s="47">
        <f t="shared" si="13"/>
        <v>21</v>
      </c>
      <c r="AA19" s="47">
        <f t="shared" si="14"/>
        <v>0</v>
      </c>
      <c r="AB19" s="47"/>
      <c r="AC19" s="47"/>
      <c r="AD19" s="47"/>
      <c r="AE19" s="64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40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6" s="47" customFormat="1" ht="28.5" thickBot="1">
      <c r="A1" s="135" t="s">
        <v>134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7" thickBot="1">
      <c r="A2" s="70"/>
      <c r="B2" s="71"/>
      <c r="C2" s="71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2.75">
      <c r="A3" s="55"/>
      <c r="B3" s="73"/>
      <c r="C3" s="73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88" t="s">
        <v>5</v>
      </c>
      <c r="L3" s="75"/>
      <c r="M3" s="74"/>
      <c r="N3" s="74"/>
      <c r="O3" s="76"/>
      <c r="P3" s="48"/>
    </row>
    <row r="4" spans="1:16" s="47" customFormat="1" ht="13.5" thickBot="1">
      <c r="A4" s="77" t="s">
        <v>0</v>
      </c>
      <c r="B4" s="78" t="s">
        <v>1</v>
      </c>
      <c r="C4" s="78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80"/>
      <c r="L4" s="81" t="s">
        <v>4</v>
      </c>
      <c r="M4" s="82"/>
      <c r="N4" s="82"/>
      <c r="O4" s="83"/>
      <c r="P4" s="48"/>
    </row>
    <row r="5" spans="1:31" s="64" customFormat="1" ht="12.75">
      <c r="A5" s="110">
        <f>IF(AA5&lt;1," ",AA5)</f>
        <v>98</v>
      </c>
      <c r="B5" s="122" t="s">
        <v>99</v>
      </c>
      <c r="C5" s="120" t="s">
        <v>9</v>
      </c>
      <c r="D5" s="121">
        <v>2</v>
      </c>
      <c r="E5" s="120">
        <v>1</v>
      </c>
      <c r="F5" s="121">
        <v>1</v>
      </c>
      <c r="G5" s="120">
        <v>2</v>
      </c>
      <c r="H5" s="122">
        <v>1</v>
      </c>
      <c r="I5" s="128">
        <v>2</v>
      </c>
      <c r="J5" s="122"/>
      <c r="K5" s="123"/>
      <c r="L5" s="120">
        <f aca="true" t="shared" si="0" ref="L5:N9">IF(Q5&gt;20," ",Q5)</f>
        <v>1</v>
      </c>
      <c r="M5" s="120">
        <f t="shared" si="0"/>
        <v>1</v>
      </c>
      <c r="N5" s="120">
        <f t="shared" si="0"/>
        <v>1</v>
      </c>
      <c r="O5" s="124">
        <f>IF(T5&lt;1," ",T5)</f>
        <v>60</v>
      </c>
      <c r="P5" s="46"/>
      <c r="Q5" s="64">
        <f>IF(COUNT(D5:K5)&gt;0,SMALL(D5:K5,1),21)</f>
        <v>1</v>
      </c>
      <c r="R5" s="64">
        <f>IF(COUNT(D5:K5)&gt;1,SMALL(D5:K5,2),21)</f>
        <v>1</v>
      </c>
      <c r="S5" s="64">
        <f>IF(COUNT(D5:K5)&gt;2,SMALL(D5:K5,3),21)</f>
        <v>1</v>
      </c>
      <c r="T5" s="64">
        <f>21*3-Q5-R5-S5-((3-COUNT(Q5:S5))*21)</f>
        <v>60</v>
      </c>
      <c r="V5" s="64">
        <f>IF(COUNT(D5:K5)&gt;0,SMALL(D5:K5,1),21)</f>
        <v>1</v>
      </c>
      <c r="W5" s="64">
        <f>IF(COUNT(D5:K5)&gt;1,SMALL(D5:K5,2),21)</f>
        <v>1</v>
      </c>
      <c r="X5" s="64">
        <f>IF(COUNT(D5:K5)&gt;2,SMALL(D5:K5,3),21)</f>
        <v>1</v>
      </c>
      <c r="Y5" s="64">
        <f>IF(COUNT(D5:K5)&gt;3,SMALL(D5:K5,4),21)</f>
        <v>2</v>
      </c>
      <c r="Z5" s="64">
        <f>IF(COUNT(D5:K5)&gt;4,SMALL(D5:K5,5),21)</f>
        <v>2</v>
      </c>
      <c r="AA5" s="64">
        <f>21*5-V5-W5-X5-Y5-Z5-((5-COUNT(V5:Z5))*21)</f>
        <v>98</v>
      </c>
      <c r="AE5" s="47"/>
    </row>
    <row r="6" spans="1:27" s="64" customFormat="1" ht="12.75">
      <c r="A6" s="117">
        <f>IF(AA6&lt;1," ",AA6)</f>
        <v>97</v>
      </c>
      <c r="B6" s="126" t="s">
        <v>155</v>
      </c>
      <c r="C6" s="118" t="s">
        <v>35</v>
      </c>
      <c r="D6" s="130">
        <v>3</v>
      </c>
      <c r="E6" s="120">
        <v>2</v>
      </c>
      <c r="F6" s="121">
        <v>2</v>
      </c>
      <c r="G6" s="120">
        <v>1</v>
      </c>
      <c r="H6" s="122">
        <v>2</v>
      </c>
      <c r="I6" s="122">
        <v>1</v>
      </c>
      <c r="J6" s="122"/>
      <c r="K6" s="123"/>
      <c r="L6" s="120">
        <f t="shared" si="0"/>
        <v>1</v>
      </c>
      <c r="M6" s="120">
        <f t="shared" si="0"/>
        <v>1</v>
      </c>
      <c r="N6" s="120">
        <f t="shared" si="0"/>
        <v>2</v>
      </c>
      <c r="O6" s="124">
        <f>IF(T6&lt;1," ",T6)</f>
        <v>59</v>
      </c>
      <c r="P6" s="46"/>
      <c r="Q6" s="64">
        <f>IF(COUNT(D6:K6)&gt;0,SMALL(D6:K6,1),21)</f>
        <v>1</v>
      </c>
      <c r="R6" s="64">
        <f>IF(COUNT(D6:K6)&gt;1,SMALL(D6:K6,2),21)</f>
        <v>1</v>
      </c>
      <c r="S6" s="64">
        <f>IF(COUNT(D6:K6)&gt;2,SMALL(D6:K6,3),21)</f>
        <v>2</v>
      </c>
      <c r="T6" s="64">
        <f>21*3-Q6-R6-S6-((3-COUNT(Q6:S6))*21)</f>
        <v>59</v>
      </c>
      <c r="V6" s="64">
        <f>IF(COUNT(D6:K6)&gt;0,SMALL(D6:K6,1),21)</f>
        <v>1</v>
      </c>
      <c r="W6" s="64">
        <f>IF(COUNT(D6:K6)&gt;1,SMALL(D6:K6,2),21)</f>
        <v>1</v>
      </c>
      <c r="X6" s="64">
        <f>IF(COUNT(D6:K6)&gt;2,SMALL(D6:K6,3),21)</f>
        <v>2</v>
      </c>
      <c r="Y6" s="64">
        <f>IF(COUNT(D6:K6)&gt;3,SMALL(D6:K6,4),21)</f>
        <v>2</v>
      </c>
      <c r="Z6" s="64">
        <f>IF(COUNT(D6:K6)&gt;4,SMALL(D6:K6,5),21)</f>
        <v>2</v>
      </c>
      <c r="AA6" s="64">
        <f>21*5-V6-W6-X6-Y6-Z6-((5-COUNT(V6:Z6))*21)</f>
        <v>97</v>
      </c>
    </row>
    <row r="7" spans="1:27" s="64" customFormat="1" ht="12.75">
      <c r="A7" s="117">
        <f>IF(AA7&lt;1," ",AA7)</f>
        <v>91</v>
      </c>
      <c r="B7" s="126" t="s">
        <v>175</v>
      </c>
      <c r="C7" s="118" t="s">
        <v>52</v>
      </c>
      <c r="D7" s="121">
        <v>1</v>
      </c>
      <c r="E7" s="120">
        <v>3</v>
      </c>
      <c r="F7" s="121">
        <v>3</v>
      </c>
      <c r="G7" s="120">
        <v>4</v>
      </c>
      <c r="H7" s="122">
        <v>3</v>
      </c>
      <c r="I7" s="122"/>
      <c r="J7" s="122"/>
      <c r="K7" s="123"/>
      <c r="L7" s="120">
        <f t="shared" si="0"/>
        <v>1</v>
      </c>
      <c r="M7" s="120">
        <f t="shared" si="0"/>
        <v>3</v>
      </c>
      <c r="N7" s="120">
        <f t="shared" si="0"/>
        <v>3</v>
      </c>
      <c r="O7" s="124">
        <f>IF(T7&lt;1," ",T7)</f>
        <v>56</v>
      </c>
      <c r="P7" s="46"/>
      <c r="Q7" s="64">
        <f>IF(COUNT(D7:K7)&gt;0,SMALL(D7:K7,1),21)</f>
        <v>1</v>
      </c>
      <c r="R7" s="64">
        <f>IF(COUNT(D7:K7)&gt;1,SMALL(D7:K7,2),21)</f>
        <v>3</v>
      </c>
      <c r="S7" s="64">
        <f>IF(COUNT(D7:K7)&gt;2,SMALL(D7:K7,3),21)</f>
        <v>3</v>
      </c>
      <c r="T7" s="64">
        <f>21*3-Q7-R7-S7-((3-COUNT(Q7:S7))*21)</f>
        <v>56</v>
      </c>
      <c r="V7" s="64">
        <f>IF(COUNT(D7:K7)&gt;0,SMALL(D7:K7,1),21)</f>
        <v>1</v>
      </c>
      <c r="W7" s="64">
        <f>IF(COUNT(D7:K7)&gt;1,SMALL(D7:K7,2),21)</f>
        <v>3</v>
      </c>
      <c r="X7" s="64">
        <f>IF(COUNT(D7:K7)&gt;2,SMALL(D7:K7,3),21)</f>
        <v>3</v>
      </c>
      <c r="Y7" s="64">
        <f>IF(COUNT(D7:K7)&gt;3,SMALL(D7:K7,4),21)</f>
        <v>3</v>
      </c>
      <c r="Z7" s="64">
        <f>IF(COUNT(D7:K7)&gt;4,SMALL(D7:K7,5),21)</f>
        <v>4</v>
      </c>
      <c r="AA7" s="64">
        <f>21*5-V7-W7-X7-Y7-Z7-((5-COUNT(V7:Z7))*21)</f>
        <v>91</v>
      </c>
    </row>
    <row r="8" spans="1:31" s="47" customFormat="1" ht="12.75">
      <c r="A8" s="49">
        <f>IF(AA8&lt;1," ",AA8)</f>
        <v>52</v>
      </c>
      <c r="B8" s="52" t="s">
        <v>174</v>
      </c>
      <c r="C8" s="50" t="s">
        <v>9</v>
      </c>
      <c r="D8" s="42"/>
      <c r="E8" s="41"/>
      <c r="F8" s="42">
        <v>4</v>
      </c>
      <c r="G8" s="41">
        <v>3</v>
      </c>
      <c r="H8" s="43">
        <v>4</v>
      </c>
      <c r="I8" s="43"/>
      <c r="J8" s="43"/>
      <c r="K8" s="44"/>
      <c r="L8" s="41">
        <f t="shared" si="0"/>
        <v>3</v>
      </c>
      <c r="M8" s="41">
        <f t="shared" si="0"/>
        <v>4</v>
      </c>
      <c r="N8" s="41">
        <f t="shared" si="0"/>
        <v>4</v>
      </c>
      <c r="O8" s="45">
        <f>IF(T8&lt;1," ",T8)</f>
        <v>52</v>
      </c>
      <c r="P8" s="48"/>
      <c r="Q8" s="47">
        <f>IF(COUNT(D8:K8)&gt;0,SMALL(D8:K8,1),21)</f>
        <v>3</v>
      </c>
      <c r="R8" s="47">
        <f>IF(COUNT(D8:K8)&gt;1,SMALL(D8:K8,2),21)</f>
        <v>4</v>
      </c>
      <c r="S8" s="47">
        <f>IF(COUNT(D8:K8)&gt;2,SMALL(D8:K8,3),21)</f>
        <v>4</v>
      </c>
      <c r="T8" s="47">
        <f>21*3-Q8-R8-S8-((3-COUNT(Q8:S8))*21)</f>
        <v>52</v>
      </c>
      <c r="V8" s="47">
        <f>IF(COUNT(D8:K8)&gt;0,SMALL(D8:K8,1),21)</f>
        <v>3</v>
      </c>
      <c r="W8" s="47">
        <f>IF(COUNT(D8:K8)&gt;1,SMALL(D8:K8,2),21)</f>
        <v>4</v>
      </c>
      <c r="X8" s="47">
        <f>IF(COUNT(D8:K8)&gt;2,SMALL(D8:K8,3),21)</f>
        <v>4</v>
      </c>
      <c r="Y8" s="47">
        <f>IF(COUNT(D8:K8)&gt;3,SMALL(D8:K8,4),21)</f>
        <v>21</v>
      </c>
      <c r="Z8" s="47">
        <f>IF(COUNT(D8:K8)&gt;4,SMALL(D8:K8,5),21)</f>
        <v>21</v>
      </c>
      <c r="AA8" s="47">
        <f>21*5-V8-W8-X8-Y8-Z8-((5-COUNT(V8:Z8))*21)</f>
        <v>52</v>
      </c>
      <c r="AE8" s="64"/>
    </row>
    <row r="9" spans="1:27" ht="13.5" thickBot="1">
      <c r="A9" s="56" t="str">
        <f>IF(AA9&lt;1," ",AA9)</f>
        <v> </v>
      </c>
      <c r="B9" s="24"/>
      <c r="C9" s="23"/>
      <c r="D9" s="18"/>
      <c r="E9" s="17"/>
      <c r="F9" s="18"/>
      <c r="G9" s="17"/>
      <c r="H9" s="19"/>
      <c r="I9" s="19"/>
      <c r="J9" s="19"/>
      <c r="K9" s="20"/>
      <c r="L9" s="21" t="str">
        <f t="shared" si="0"/>
        <v> </v>
      </c>
      <c r="M9" s="17" t="str">
        <f t="shared" si="0"/>
        <v> </v>
      </c>
      <c r="N9" s="17" t="str">
        <f t="shared" si="0"/>
        <v> </v>
      </c>
      <c r="O9" s="22" t="str">
        <f>IF(T9&lt;1," ",T9)</f>
        <v> </v>
      </c>
      <c r="Q9">
        <f>IF(COUNT(D9:K9)&gt;0,SMALL(D9:K9,1),21)</f>
        <v>21</v>
      </c>
      <c r="R9">
        <f>IF(COUNT(D9:K9)&gt;1,SMALL(D9:K9,2),21)</f>
        <v>21</v>
      </c>
      <c r="S9">
        <f>IF(COUNT(D9:K9)&gt;2,SMALL(D9:K9,3),21)</f>
        <v>21</v>
      </c>
      <c r="T9">
        <f>21*3-Q9-R9-S9-((3-COUNT(Q9:S9))*21)</f>
        <v>0</v>
      </c>
      <c r="V9" s="47">
        <f>IF(COUNT(D9:K9)&gt;0,SMALL(D9:K9,1),21)</f>
        <v>21</v>
      </c>
      <c r="W9" s="47">
        <f>IF(COUNT(D9:K9)&gt;1,SMALL(D9:K9,2),21)</f>
        <v>21</v>
      </c>
      <c r="X9" s="47">
        <f>IF(COUNT(D9:K9)&gt;2,SMALL(D9:K9,3),21)</f>
        <v>21</v>
      </c>
      <c r="Y9" s="47">
        <f>IF(COUNT(D9:K9)&gt;3,SMALL(D9:K9,4),21)</f>
        <v>21</v>
      </c>
      <c r="Z9" s="47">
        <f>IF(COUNT(D9:K9)&gt;4,SMALL(D9:K9,5),21)</f>
        <v>21</v>
      </c>
      <c r="AA9">
        <f>21*5-V9-W9-X9-Y9-Z9-((5-COUNT(V9:Z9))*21)</f>
        <v>0</v>
      </c>
    </row>
    <row r="10" spans="22:26" ht="12.75">
      <c r="V10" s="47"/>
      <c r="W10" s="47"/>
      <c r="X10" s="47"/>
      <c r="Y10" s="47"/>
      <c r="Z10" s="47"/>
    </row>
    <row r="11" spans="22:26" ht="12.75">
      <c r="V11" s="47"/>
      <c r="W11" s="47"/>
      <c r="X11" s="47"/>
      <c r="Y11" s="47"/>
      <c r="Z11" s="47"/>
    </row>
    <row r="12" spans="22:26" ht="12.75">
      <c r="V12" s="47"/>
      <c r="W12" s="47"/>
      <c r="X12" s="47"/>
      <c r="Y12" s="47"/>
      <c r="Z12" s="47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40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6" s="47" customFormat="1" ht="24.75" customHeight="1" thickBot="1">
      <c r="A1" s="135" t="s">
        <v>135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4.75" customHeight="1" thickBot="1">
      <c r="A2" s="70"/>
      <c r="B2" s="71"/>
      <c r="C2" s="71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5.75" customHeight="1">
      <c r="A3" s="55"/>
      <c r="B3" s="73"/>
      <c r="C3" s="73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88" t="s">
        <v>5</v>
      </c>
      <c r="L3" s="75"/>
      <c r="M3" s="74"/>
      <c r="N3" s="74"/>
      <c r="O3" s="76"/>
      <c r="P3" s="48"/>
    </row>
    <row r="4" spans="1:16" s="47" customFormat="1" ht="15.75" customHeight="1" thickBot="1">
      <c r="A4" s="77" t="s">
        <v>0</v>
      </c>
      <c r="B4" s="78" t="s">
        <v>1</v>
      </c>
      <c r="C4" s="78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80"/>
      <c r="L4" s="81" t="s">
        <v>4</v>
      </c>
      <c r="M4" s="82"/>
      <c r="N4" s="82"/>
      <c r="O4" s="83"/>
      <c r="P4" s="48"/>
    </row>
    <row r="5" spans="1:30" s="64" customFormat="1" ht="12.75" customHeight="1">
      <c r="A5" s="110">
        <f aca="true" t="shared" si="0" ref="A5:A45">IF(AA5&lt;1," ",AA5)</f>
        <v>87</v>
      </c>
      <c r="B5" s="112" t="s">
        <v>72</v>
      </c>
      <c r="C5" s="112" t="s">
        <v>9</v>
      </c>
      <c r="D5" s="114">
        <v>3</v>
      </c>
      <c r="E5" s="132">
        <v>9</v>
      </c>
      <c r="F5" s="114">
        <v>4</v>
      </c>
      <c r="G5" s="112">
        <v>6</v>
      </c>
      <c r="H5" s="111">
        <v>4</v>
      </c>
      <c r="I5" s="111">
        <v>1</v>
      </c>
      <c r="J5" s="111"/>
      <c r="K5" s="115"/>
      <c r="L5" s="112">
        <f aca="true" t="shared" si="1" ref="L5:L45">IF(Q5&gt;20," ",Q5)</f>
        <v>1</v>
      </c>
      <c r="M5" s="112">
        <f aca="true" t="shared" si="2" ref="M5:M45">IF(R5&gt;20," ",R5)</f>
        <v>3</v>
      </c>
      <c r="N5" s="112">
        <f aca="true" t="shared" si="3" ref="N5:N45">IF(S5&gt;20," ",S5)</f>
        <v>4</v>
      </c>
      <c r="O5" s="116">
        <f aca="true" t="shared" si="4" ref="O5:O45">IF(T5&lt;1," ",T5)</f>
        <v>55</v>
      </c>
      <c r="P5" s="40"/>
      <c r="Q5">
        <f aca="true" t="shared" si="5" ref="Q5:Q45">IF(COUNT(D5:K5)&gt;0,SMALL(D5:K5,1),21)</f>
        <v>1</v>
      </c>
      <c r="R5">
        <f aca="true" t="shared" si="6" ref="R5:R45">IF(COUNT(D5:K5)&gt;1,SMALL(D5:K5,2),21)</f>
        <v>3</v>
      </c>
      <c r="S5">
        <f aca="true" t="shared" si="7" ref="S5:S45">IF(COUNT(D5:K5)&gt;2,SMALL(D5:K5,3),21)</f>
        <v>4</v>
      </c>
      <c r="T5">
        <f aca="true" t="shared" si="8" ref="T5:T45">21*3-Q5-R5-S5-((3-COUNT(Q5:S5))*21)</f>
        <v>55</v>
      </c>
      <c r="U5"/>
      <c r="V5" s="47">
        <f aca="true" t="shared" si="9" ref="V5:V45">IF(COUNT(D5:K5)&gt;0,SMALL(D5:K5,1),21)</f>
        <v>1</v>
      </c>
      <c r="W5" s="47">
        <f aca="true" t="shared" si="10" ref="W5:W45">IF(COUNT(D5:K5)&gt;1,SMALL(D5:K5,2),21)</f>
        <v>3</v>
      </c>
      <c r="X5" s="47">
        <f aca="true" t="shared" si="11" ref="X5:X45">IF(COUNT(D5:K5)&gt;2,SMALL(D5:K5,3),21)</f>
        <v>4</v>
      </c>
      <c r="Y5" s="47">
        <f aca="true" t="shared" si="12" ref="Y5:Y45">IF(COUNT(D5:K5)&gt;3,SMALL(D5:K5,4),21)</f>
        <v>4</v>
      </c>
      <c r="Z5" s="47">
        <f aca="true" t="shared" si="13" ref="Z5:Z45">IF(COUNT(D5:K5)&gt;4,SMALL(D5:K5,5),21)</f>
        <v>6</v>
      </c>
      <c r="AA5">
        <f aca="true" t="shared" si="14" ref="AA5:AA45">21*5-V5-W5-X5-Y5-Z5-((5-COUNT(V5:Z5))*21)</f>
        <v>87</v>
      </c>
      <c r="AB5"/>
      <c r="AC5"/>
      <c r="AD5"/>
    </row>
    <row r="6" spans="1:27" s="64" customFormat="1" ht="12.75" customHeight="1">
      <c r="A6" s="49">
        <f t="shared" si="0"/>
        <v>76</v>
      </c>
      <c r="B6" s="41" t="s">
        <v>41</v>
      </c>
      <c r="C6" s="41" t="s">
        <v>22</v>
      </c>
      <c r="D6" s="42">
        <v>4</v>
      </c>
      <c r="E6" s="41">
        <v>6</v>
      </c>
      <c r="F6" s="42">
        <v>13</v>
      </c>
      <c r="G6" s="41">
        <v>2</v>
      </c>
      <c r="H6" s="128">
        <v>17</v>
      </c>
      <c r="I6" s="43">
        <v>4</v>
      </c>
      <c r="J6" s="43"/>
      <c r="K6" s="44"/>
      <c r="L6" s="41">
        <f t="shared" si="1"/>
        <v>2</v>
      </c>
      <c r="M6" s="41">
        <f t="shared" si="2"/>
        <v>4</v>
      </c>
      <c r="N6" s="41">
        <f t="shared" si="3"/>
        <v>4</v>
      </c>
      <c r="O6" s="45">
        <f t="shared" si="4"/>
        <v>53</v>
      </c>
      <c r="P6" s="46"/>
      <c r="Q6" s="64">
        <f t="shared" si="5"/>
        <v>2</v>
      </c>
      <c r="R6" s="64">
        <f t="shared" si="6"/>
        <v>4</v>
      </c>
      <c r="S6" s="64">
        <f t="shared" si="7"/>
        <v>4</v>
      </c>
      <c r="T6" s="64">
        <f t="shared" si="8"/>
        <v>53</v>
      </c>
      <c r="V6" s="64">
        <f t="shared" si="9"/>
        <v>2</v>
      </c>
      <c r="W6" s="64">
        <f t="shared" si="10"/>
        <v>4</v>
      </c>
      <c r="X6" s="64">
        <f t="shared" si="11"/>
        <v>4</v>
      </c>
      <c r="Y6" s="64">
        <f t="shared" si="12"/>
        <v>6</v>
      </c>
      <c r="Z6" s="64">
        <f t="shared" si="13"/>
        <v>13</v>
      </c>
      <c r="AA6" s="64">
        <f t="shared" si="14"/>
        <v>76</v>
      </c>
    </row>
    <row r="7" spans="1:27" s="64" customFormat="1" ht="12.75" customHeight="1">
      <c r="A7" s="49">
        <f t="shared" si="0"/>
        <v>75</v>
      </c>
      <c r="B7" s="41" t="s">
        <v>23</v>
      </c>
      <c r="C7" s="41" t="s">
        <v>18</v>
      </c>
      <c r="D7" s="54">
        <v>5</v>
      </c>
      <c r="E7" s="131">
        <v>18</v>
      </c>
      <c r="F7" s="42">
        <v>3</v>
      </c>
      <c r="G7" s="41">
        <v>14</v>
      </c>
      <c r="H7" s="43">
        <v>3</v>
      </c>
      <c r="I7" s="43">
        <v>5</v>
      </c>
      <c r="J7" s="43"/>
      <c r="K7" s="44"/>
      <c r="L7" s="41">
        <f t="shared" si="1"/>
        <v>3</v>
      </c>
      <c r="M7" s="41">
        <f t="shared" si="2"/>
        <v>3</v>
      </c>
      <c r="N7" s="41">
        <f t="shared" si="3"/>
        <v>5</v>
      </c>
      <c r="O7" s="45">
        <f t="shared" si="4"/>
        <v>52</v>
      </c>
      <c r="P7" s="46"/>
      <c r="Q7" s="64">
        <f t="shared" si="5"/>
        <v>3</v>
      </c>
      <c r="R7" s="64">
        <f t="shared" si="6"/>
        <v>3</v>
      </c>
      <c r="S7" s="64">
        <f t="shared" si="7"/>
        <v>5</v>
      </c>
      <c r="T7" s="64">
        <f t="shared" si="8"/>
        <v>52</v>
      </c>
      <c r="V7" s="64">
        <f t="shared" si="9"/>
        <v>3</v>
      </c>
      <c r="W7" s="64">
        <f t="shared" si="10"/>
        <v>3</v>
      </c>
      <c r="X7" s="64">
        <f t="shared" si="11"/>
        <v>5</v>
      </c>
      <c r="Y7" s="64">
        <f t="shared" si="12"/>
        <v>5</v>
      </c>
      <c r="Z7" s="64">
        <f t="shared" si="13"/>
        <v>14</v>
      </c>
      <c r="AA7" s="64">
        <f t="shared" si="14"/>
        <v>75</v>
      </c>
    </row>
    <row r="8" spans="1:27" s="64" customFormat="1" ht="12.75" customHeight="1">
      <c r="A8" s="117">
        <f t="shared" si="0"/>
        <v>71</v>
      </c>
      <c r="B8" s="118" t="s">
        <v>159</v>
      </c>
      <c r="C8" s="118" t="s">
        <v>35</v>
      </c>
      <c r="D8" s="125">
        <v>16</v>
      </c>
      <c r="E8" s="118">
        <v>1</v>
      </c>
      <c r="F8" s="125">
        <v>2</v>
      </c>
      <c r="G8" s="118"/>
      <c r="H8" s="126">
        <v>13</v>
      </c>
      <c r="I8" s="126">
        <v>2</v>
      </c>
      <c r="J8" s="126"/>
      <c r="K8" s="127"/>
      <c r="L8" s="120">
        <f t="shared" si="1"/>
        <v>1</v>
      </c>
      <c r="M8" s="120">
        <f t="shared" si="2"/>
        <v>2</v>
      </c>
      <c r="N8" s="120">
        <f t="shared" si="3"/>
        <v>2</v>
      </c>
      <c r="O8" s="124">
        <f t="shared" si="4"/>
        <v>58</v>
      </c>
      <c r="P8" s="46"/>
      <c r="Q8" s="64">
        <f t="shared" si="5"/>
        <v>1</v>
      </c>
      <c r="R8" s="64">
        <f t="shared" si="6"/>
        <v>2</v>
      </c>
      <c r="S8" s="64">
        <f t="shared" si="7"/>
        <v>2</v>
      </c>
      <c r="T8" s="64">
        <f t="shared" si="8"/>
        <v>58</v>
      </c>
      <c r="V8" s="64">
        <f t="shared" si="9"/>
        <v>1</v>
      </c>
      <c r="W8" s="64">
        <f t="shared" si="10"/>
        <v>2</v>
      </c>
      <c r="X8" s="64">
        <f t="shared" si="11"/>
        <v>2</v>
      </c>
      <c r="Y8" s="64">
        <f t="shared" si="12"/>
        <v>13</v>
      </c>
      <c r="Z8" s="64">
        <f t="shared" si="13"/>
        <v>16</v>
      </c>
      <c r="AA8" s="64">
        <f t="shared" si="14"/>
        <v>71</v>
      </c>
    </row>
    <row r="9" spans="1:27" s="64" customFormat="1" ht="12.75" customHeight="1">
      <c r="A9" s="49">
        <f t="shared" si="0"/>
        <v>69</v>
      </c>
      <c r="B9" s="50" t="s">
        <v>14</v>
      </c>
      <c r="C9" s="50" t="s">
        <v>7</v>
      </c>
      <c r="D9" s="51">
        <v>14</v>
      </c>
      <c r="E9" s="50">
        <v>12</v>
      </c>
      <c r="F9" s="51">
        <v>1</v>
      </c>
      <c r="G9" s="133">
        <v>16</v>
      </c>
      <c r="H9" s="52">
        <v>1</v>
      </c>
      <c r="I9" s="52">
        <v>8</v>
      </c>
      <c r="J9" s="52"/>
      <c r="K9" s="53"/>
      <c r="L9" s="41">
        <f t="shared" si="1"/>
        <v>1</v>
      </c>
      <c r="M9" s="41">
        <f t="shared" si="2"/>
        <v>1</v>
      </c>
      <c r="N9" s="41">
        <f t="shared" si="3"/>
        <v>8</v>
      </c>
      <c r="O9" s="45">
        <f t="shared" si="4"/>
        <v>53</v>
      </c>
      <c r="P9" s="46"/>
      <c r="Q9" s="64">
        <f t="shared" si="5"/>
        <v>1</v>
      </c>
      <c r="R9" s="64">
        <f t="shared" si="6"/>
        <v>1</v>
      </c>
      <c r="S9" s="64">
        <f t="shared" si="7"/>
        <v>8</v>
      </c>
      <c r="T9" s="64">
        <f t="shared" si="8"/>
        <v>53</v>
      </c>
      <c r="V9" s="64">
        <f t="shared" si="9"/>
        <v>1</v>
      </c>
      <c r="W9" s="64">
        <f t="shared" si="10"/>
        <v>1</v>
      </c>
      <c r="X9" s="64">
        <f t="shared" si="11"/>
        <v>8</v>
      </c>
      <c r="Y9" s="64">
        <f t="shared" si="12"/>
        <v>12</v>
      </c>
      <c r="Z9" s="64">
        <f t="shared" si="13"/>
        <v>14</v>
      </c>
      <c r="AA9" s="64">
        <f t="shared" si="14"/>
        <v>69</v>
      </c>
    </row>
    <row r="10" spans="1:30" s="64" customFormat="1" ht="12.75" customHeight="1">
      <c r="A10" s="49">
        <f t="shared" si="0"/>
        <v>65</v>
      </c>
      <c r="B10" s="50" t="s">
        <v>34</v>
      </c>
      <c r="C10" s="50" t="s">
        <v>24</v>
      </c>
      <c r="D10" s="51">
        <v>7</v>
      </c>
      <c r="E10" s="50">
        <v>5</v>
      </c>
      <c r="F10" s="51">
        <v>11</v>
      </c>
      <c r="G10" s="133">
        <v>12</v>
      </c>
      <c r="H10" s="52">
        <v>10</v>
      </c>
      <c r="I10" s="52">
        <v>7</v>
      </c>
      <c r="J10" s="52"/>
      <c r="K10" s="53"/>
      <c r="L10" s="41">
        <f t="shared" si="1"/>
        <v>5</v>
      </c>
      <c r="M10" s="41">
        <f t="shared" si="2"/>
        <v>7</v>
      </c>
      <c r="N10" s="41">
        <f t="shared" si="3"/>
        <v>7</v>
      </c>
      <c r="O10" s="45">
        <f t="shared" si="4"/>
        <v>44</v>
      </c>
      <c r="P10" s="48"/>
      <c r="Q10" s="47">
        <f t="shared" si="5"/>
        <v>5</v>
      </c>
      <c r="R10" s="47">
        <f t="shared" si="6"/>
        <v>7</v>
      </c>
      <c r="S10" s="47">
        <f t="shared" si="7"/>
        <v>7</v>
      </c>
      <c r="T10" s="47">
        <f t="shared" si="8"/>
        <v>44</v>
      </c>
      <c r="U10" s="47"/>
      <c r="V10" s="47">
        <f t="shared" si="9"/>
        <v>5</v>
      </c>
      <c r="W10" s="47">
        <f t="shared" si="10"/>
        <v>7</v>
      </c>
      <c r="X10" s="47">
        <f t="shared" si="11"/>
        <v>7</v>
      </c>
      <c r="Y10" s="47">
        <f t="shared" si="12"/>
        <v>10</v>
      </c>
      <c r="Z10" s="47">
        <f t="shared" si="13"/>
        <v>11</v>
      </c>
      <c r="AA10" s="47">
        <f t="shared" si="14"/>
        <v>65</v>
      </c>
      <c r="AB10" s="47"/>
      <c r="AC10" s="47"/>
      <c r="AD10" s="47"/>
    </row>
    <row r="11" spans="1:30" s="64" customFormat="1" ht="12.75" customHeight="1">
      <c r="A11" s="117">
        <f t="shared" si="0"/>
        <v>64</v>
      </c>
      <c r="B11" s="118" t="s">
        <v>58</v>
      </c>
      <c r="C11" s="118" t="s">
        <v>11</v>
      </c>
      <c r="D11" s="125">
        <v>2</v>
      </c>
      <c r="E11" s="118">
        <v>19</v>
      </c>
      <c r="F11" s="129">
        <v>20</v>
      </c>
      <c r="G11" s="118">
        <v>3</v>
      </c>
      <c r="H11" s="126">
        <v>14</v>
      </c>
      <c r="I11" s="126">
        <v>3</v>
      </c>
      <c r="J11" s="126"/>
      <c r="K11" s="127"/>
      <c r="L11" s="120">
        <f t="shared" si="1"/>
        <v>2</v>
      </c>
      <c r="M11" s="120">
        <f t="shared" si="2"/>
        <v>3</v>
      </c>
      <c r="N11" s="120">
        <f t="shared" si="3"/>
        <v>3</v>
      </c>
      <c r="O11" s="124">
        <f t="shared" si="4"/>
        <v>55</v>
      </c>
      <c r="P11" s="48"/>
      <c r="Q11" s="47">
        <f t="shared" si="5"/>
        <v>2</v>
      </c>
      <c r="R11" s="47">
        <f t="shared" si="6"/>
        <v>3</v>
      </c>
      <c r="S11" s="47">
        <f t="shared" si="7"/>
        <v>3</v>
      </c>
      <c r="T11" s="47">
        <f t="shared" si="8"/>
        <v>55</v>
      </c>
      <c r="U11" s="47"/>
      <c r="V11" s="47">
        <f t="shared" si="9"/>
        <v>2</v>
      </c>
      <c r="W11" s="47">
        <f t="shared" si="10"/>
        <v>3</v>
      </c>
      <c r="X11" s="47">
        <f t="shared" si="11"/>
        <v>3</v>
      </c>
      <c r="Y11" s="47">
        <f t="shared" si="12"/>
        <v>14</v>
      </c>
      <c r="Z11" s="47">
        <f t="shared" si="13"/>
        <v>19</v>
      </c>
      <c r="AA11" s="47">
        <f t="shared" si="14"/>
        <v>64</v>
      </c>
      <c r="AB11" s="47"/>
      <c r="AC11" s="47"/>
      <c r="AD11" s="47"/>
    </row>
    <row r="12" spans="1:30" s="64" customFormat="1" ht="12.75" customHeight="1">
      <c r="A12" s="49">
        <f t="shared" si="0"/>
        <v>55</v>
      </c>
      <c r="B12" s="50" t="s">
        <v>53</v>
      </c>
      <c r="C12" s="50" t="s">
        <v>54</v>
      </c>
      <c r="D12" s="51">
        <v>11</v>
      </c>
      <c r="E12" s="133">
        <v>20</v>
      </c>
      <c r="F12" s="51">
        <v>9</v>
      </c>
      <c r="G12" s="50">
        <v>8</v>
      </c>
      <c r="H12" s="52">
        <v>9</v>
      </c>
      <c r="I12" s="52">
        <v>13</v>
      </c>
      <c r="J12" s="52"/>
      <c r="K12" s="53"/>
      <c r="L12" s="41">
        <f t="shared" si="1"/>
        <v>8</v>
      </c>
      <c r="M12" s="41">
        <f t="shared" si="2"/>
        <v>9</v>
      </c>
      <c r="N12" s="41">
        <f t="shared" si="3"/>
        <v>9</v>
      </c>
      <c r="O12" s="45">
        <f t="shared" si="4"/>
        <v>37</v>
      </c>
      <c r="P12" s="48"/>
      <c r="Q12" s="47">
        <f t="shared" si="5"/>
        <v>8</v>
      </c>
      <c r="R12" s="47">
        <f t="shared" si="6"/>
        <v>9</v>
      </c>
      <c r="S12" s="47">
        <f t="shared" si="7"/>
        <v>9</v>
      </c>
      <c r="T12" s="47">
        <f t="shared" si="8"/>
        <v>37</v>
      </c>
      <c r="U12" s="47"/>
      <c r="V12" s="47">
        <f t="shared" si="9"/>
        <v>8</v>
      </c>
      <c r="W12" s="47">
        <f t="shared" si="10"/>
        <v>9</v>
      </c>
      <c r="X12" s="47">
        <f t="shared" si="11"/>
        <v>9</v>
      </c>
      <c r="Y12" s="47">
        <f t="shared" si="12"/>
        <v>11</v>
      </c>
      <c r="Z12" s="47">
        <f t="shared" si="13"/>
        <v>13</v>
      </c>
      <c r="AA12" s="47">
        <f t="shared" si="14"/>
        <v>55</v>
      </c>
      <c r="AB12" s="47"/>
      <c r="AC12" s="47"/>
      <c r="AD12" s="47"/>
    </row>
    <row r="13" spans="1:30" s="64" customFormat="1" ht="12.75" customHeight="1">
      <c r="A13" s="49">
        <f t="shared" si="0"/>
        <v>49</v>
      </c>
      <c r="B13" s="35" t="s">
        <v>61</v>
      </c>
      <c r="C13" s="35" t="s">
        <v>18</v>
      </c>
      <c r="D13" s="14"/>
      <c r="E13" s="13">
        <v>11</v>
      </c>
      <c r="F13" s="14">
        <v>19</v>
      </c>
      <c r="G13" s="13">
        <v>9</v>
      </c>
      <c r="H13" s="15">
        <v>5</v>
      </c>
      <c r="I13" s="15">
        <v>12</v>
      </c>
      <c r="J13" s="15"/>
      <c r="K13" s="16"/>
      <c r="L13" s="5">
        <f t="shared" si="1"/>
        <v>5</v>
      </c>
      <c r="M13" s="5">
        <f t="shared" si="2"/>
        <v>9</v>
      </c>
      <c r="N13" s="5">
        <f t="shared" si="3"/>
        <v>11</v>
      </c>
      <c r="O13" s="6">
        <f t="shared" si="4"/>
        <v>38</v>
      </c>
      <c r="P13" s="40"/>
      <c r="Q13">
        <f t="shared" si="5"/>
        <v>5</v>
      </c>
      <c r="R13">
        <f t="shared" si="6"/>
        <v>9</v>
      </c>
      <c r="S13">
        <f t="shared" si="7"/>
        <v>11</v>
      </c>
      <c r="T13">
        <f t="shared" si="8"/>
        <v>38</v>
      </c>
      <c r="U13"/>
      <c r="V13" s="47">
        <f t="shared" si="9"/>
        <v>5</v>
      </c>
      <c r="W13" s="47">
        <f t="shared" si="10"/>
        <v>9</v>
      </c>
      <c r="X13" s="47">
        <f t="shared" si="11"/>
        <v>11</v>
      </c>
      <c r="Y13" s="47">
        <f t="shared" si="12"/>
        <v>12</v>
      </c>
      <c r="Z13" s="47">
        <f t="shared" si="13"/>
        <v>19</v>
      </c>
      <c r="AA13">
        <f t="shared" si="14"/>
        <v>49</v>
      </c>
      <c r="AB13"/>
      <c r="AC13" s="47"/>
      <c r="AD13"/>
    </row>
    <row r="14" spans="1:30" s="64" customFormat="1" ht="12.75" customHeight="1">
      <c r="A14" s="49">
        <f t="shared" si="0"/>
        <v>45</v>
      </c>
      <c r="B14" s="13" t="s">
        <v>82</v>
      </c>
      <c r="C14" s="13" t="s">
        <v>22</v>
      </c>
      <c r="D14" s="14">
        <v>6</v>
      </c>
      <c r="E14" s="13"/>
      <c r="F14" s="14">
        <v>5</v>
      </c>
      <c r="G14" s="13">
        <v>7</v>
      </c>
      <c r="H14" s="15"/>
      <c r="I14" s="15"/>
      <c r="J14" s="15"/>
      <c r="K14" s="16"/>
      <c r="L14" s="5">
        <f t="shared" si="1"/>
        <v>5</v>
      </c>
      <c r="M14" s="5">
        <f t="shared" si="2"/>
        <v>6</v>
      </c>
      <c r="N14" s="5">
        <f t="shared" si="3"/>
        <v>7</v>
      </c>
      <c r="O14" s="6">
        <f t="shared" si="4"/>
        <v>45</v>
      </c>
      <c r="P14" s="48"/>
      <c r="Q14" s="47">
        <f t="shared" si="5"/>
        <v>5</v>
      </c>
      <c r="R14" s="47">
        <f t="shared" si="6"/>
        <v>6</v>
      </c>
      <c r="S14" s="47">
        <f t="shared" si="7"/>
        <v>7</v>
      </c>
      <c r="T14" s="47">
        <f t="shared" si="8"/>
        <v>45</v>
      </c>
      <c r="U14" s="47"/>
      <c r="V14" s="47">
        <f t="shared" si="9"/>
        <v>5</v>
      </c>
      <c r="W14" s="47">
        <f t="shared" si="10"/>
        <v>6</v>
      </c>
      <c r="X14" s="47">
        <f t="shared" si="11"/>
        <v>7</v>
      </c>
      <c r="Y14" s="47">
        <f t="shared" si="12"/>
        <v>21</v>
      </c>
      <c r="Z14" s="47">
        <f t="shared" si="13"/>
        <v>21</v>
      </c>
      <c r="AA14" s="47">
        <f t="shared" si="14"/>
        <v>45</v>
      </c>
      <c r="AB14" s="47"/>
      <c r="AC14" s="47"/>
      <c r="AD14" s="47"/>
    </row>
    <row r="15" spans="1:31" s="47" customFormat="1" ht="12.75" customHeight="1">
      <c r="A15" s="49">
        <f t="shared" si="0"/>
        <v>43</v>
      </c>
      <c r="B15" s="50" t="s">
        <v>10</v>
      </c>
      <c r="C15" s="50" t="s">
        <v>11</v>
      </c>
      <c r="D15" s="51">
        <v>12</v>
      </c>
      <c r="E15" s="50">
        <v>14</v>
      </c>
      <c r="F15" s="51">
        <v>8</v>
      </c>
      <c r="G15" s="50">
        <v>17</v>
      </c>
      <c r="H15" s="52">
        <v>11</v>
      </c>
      <c r="I15" s="52"/>
      <c r="J15" s="52"/>
      <c r="K15" s="53"/>
      <c r="L15" s="41">
        <f t="shared" si="1"/>
        <v>8</v>
      </c>
      <c r="M15" s="41">
        <f t="shared" si="2"/>
        <v>11</v>
      </c>
      <c r="N15" s="41">
        <f t="shared" si="3"/>
        <v>12</v>
      </c>
      <c r="O15" s="45">
        <f t="shared" si="4"/>
        <v>32</v>
      </c>
      <c r="P15" s="46"/>
      <c r="Q15" s="64">
        <f t="shared" si="5"/>
        <v>8</v>
      </c>
      <c r="R15" s="64">
        <f t="shared" si="6"/>
        <v>11</v>
      </c>
      <c r="S15" s="64">
        <f t="shared" si="7"/>
        <v>12</v>
      </c>
      <c r="T15" s="64">
        <f t="shared" si="8"/>
        <v>32</v>
      </c>
      <c r="U15" s="64"/>
      <c r="V15" s="64">
        <f t="shared" si="9"/>
        <v>8</v>
      </c>
      <c r="W15" s="64">
        <f t="shared" si="10"/>
        <v>11</v>
      </c>
      <c r="X15" s="64">
        <f t="shared" si="11"/>
        <v>12</v>
      </c>
      <c r="Y15" s="64">
        <f t="shared" si="12"/>
        <v>14</v>
      </c>
      <c r="Z15" s="64">
        <f t="shared" si="13"/>
        <v>17</v>
      </c>
      <c r="AA15" s="64">
        <f t="shared" si="14"/>
        <v>43</v>
      </c>
      <c r="AB15" s="64"/>
      <c r="AC15" s="64"/>
      <c r="AD15" s="64"/>
      <c r="AE15" s="64"/>
    </row>
    <row r="16" spans="1:31" s="47" customFormat="1" ht="12.75" customHeight="1">
      <c r="A16" s="49">
        <f t="shared" si="0"/>
        <v>42</v>
      </c>
      <c r="B16" s="13" t="s">
        <v>102</v>
      </c>
      <c r="C16" s="13" t="s">
        <v>11</v>
      </c>
      <c r="D16" s="14">
        <v>8</v>
      </c>
      <c r="E16" s="13">
        <v>2</v>
      </c>
      <c r="F16" s="14">
        <v>17</v>
      </c>
      <c r="G16" s="13"/>
      <c r="H16" s="15">
        <v>15</v>
      </c>
      <c r="I16" s="15"/>
      <c r="J16" s="15"/>
      <c r="K16" s="16"/>
      <c r="L16" s="5">
        <f t="shared" si="1"/>
        <v>2</v>
      </c>
      <c r="M16" s="5">
        <f t="shared" si="2"/>
        <v>8</v>
      </c>
      <c r="N16" s="5">
        <f t="shared" si="3"/>
        <v>15</v>
      </c>
      <c r="O16" s="6">
        <f t="shared" si="4"/>
        <v>38</v>
      </c>
      <c r="P16" s="40"/>
      <c r="Q16">
        <f t="shared" si="5"/>
        <v>2</v>
      </c>
      <c r="R16">
        <f t="shared" si="6"/>
        <v>8</v>
      </c>
      <c r="S16">
        <f t="shared" si="7"/>
        <v>15</v>
      </c>
      <c r="T16">
        <f t="shared" si="8"/>
        <v>38</v>
      </c>
      <c r="U16"/>
      <c r="V16" s="47">
        <f t="shared" si="9"/>
        <v>2</v>
      </c>
      <c r="W16" s="47">
        <f t="shared" si="10"/>
        <v>8</v>
      </c>
      <c r="X16" s="47">
        <f t="shared" si="11"/>
        <v>15</v>
      </c>
      <c r="Y16" s="47">
        <f t="shared" si="12"/>
        <v>17</v>
      </c>
      <c r="Z16" s="47">
        <f t="shared" si="13"/>
        <v>21</v>
      </c>
      <c r="AA16">
        <f t="shared" si="14"/>
        <v>42</v>
      </c>
      <c r="AB16"/>
      <c r="AC16"/>
      <c r="AD16"/>
      <c r="AE16" s="64"/>
    </row>
    <row r="17" spans="1:31" s="47" customFormat="1" ht="12.75" customHeight="1">
      <c r="A17" s="49">
        <f t="shared" si="0"/>
        <v>41</v>
      </c>
      <c r="B17" s="13" t="s">
        <v>114</v>
      </c>
      <c r="C17" s="13" t="s">
        <v>25</v>
      </c>
      <c r="D17" s="14">
        <v>1</v>
      </c>
      <c r="E17" s="13">
        <v>13</v>
      </c>
      <c r="F17" s="14">
        <v>18</v>
      </c>
      <c r="G17" s="13">
        <v>11</v>
      </c>
      <c r="H17" s="15"/>
      <c r="I17" s="15"/>
      <c r="J17" s="15"/>
      <c r="K17" s="16"/>
      <c r="L17" s="5">
        <f t="shared" si="1"/>
        <v>1</v>
      </c>
      <c r="M17" s="5">
        <f t="shared" si="2"/>
        <v>11</v>
      </c>
      <c r="N17" s="5">
        <f t="shared" si="3"/>
        <v>13</v>
      </c>
      <c r="O17" s="6">
        <f t="shared" si="4"/>
        <v>38</v>
      </c>
      <c r="P17" s="40"/>
      <c r="Q17">
        <f t="shared" si="5"/>
        <v>1</v>
      </c>
      <c r="R17">
        <f t="shared" si="6"/>
        <v>11</v>
      </c>
      <c r="S17">
        <f t="shared" si="7"/>
        <v>13</v>
      </c>
      <c r="T17">
        <f t="shared" si="8"/>
        <v>38</v>
      </c>
      <c r="U17"/>
      <c r="V17" s="47">
        <f t="shared" si="9"/>
        <v>1</v>
      </c>
      <c r="W17" s="47">
        <f t="shared" si="10"/>
        <v>11</v>
      </c>
      <c r="X17" s="47">
        <f t="shared" si="11"/>
        <v>13</v>
      </c>
      <c r="Y17" s="47">
        <f t="shared" si="12"/>
        <v>18</v>
      </c>
      <c r="Z17" s="47">
        <f t="shared" si="13"/>
        <v>21</v>
      </c>
      <c r="AA17">
        <f t="shared" si="14"/>
        <v>41</v>
      </c>
      <c r="AB17"/>
      <c r="AC17"/>
      <c r="AD17"/>
      <c r="AE17" s="64"/>
    </row>
    <row r="18" spans="1:31" s="47" customFormat="1" ht="12.75" customHeight="1">
      <c r="A18" s="49">
        <f t="shared" si="0"/>
        <v>39</v>
      </c>
      <c r="B18" s="13" t="s">
        <v>116</v>
      </c>
      <c r="C18" s="13" t="s">
        <v>22</v>
      </c>
      <c r="D18" s="14">
        <v>18</v>
      </c>
      <c r="E18" s="13"/>
      <c r="F18" s="14"/>
      <c r="G18" s="13">
        <v>10</v>
      </c>
      <c r="H18" s="15">
        <v>6</v>
      </c>
      <c r="I18" s="15">
        <v>11</v>
      </c>
      <c r="J18" s="15"/>
      <c r="K18" s="16"/>
      <c r="L18" s="5">
        <f t="shared" si="1"/>
        <v>6</v>
      </c>
      <c r="M18" s="5">
        <f t="shared" si="2"/>
        <v>10</v>
      </c>
      <c r="N18" s="5">
        <f t="shared" si="3"/>
        <v>11</v>
      </c>
      <c r="O18" s="6">
        <f t="shared" si="4"/>
        <v>36</v>
      </c>
      <c r="P18" s="40"/>
      <c r="Q18">
        <f t="shared" si="5"/>
        <v>6</v>
      </c>
      <c r="R18">
        <f t="shared" si="6"/>
        <v>10</v>
      </c>
      <c r="S18">
        <f t="shared" si="7"/>
        <v>11</v>
      </c>
      <c r="T18">
        <f t="shared" si="8"/>
        <v>36</v>
      </c>
      <c r="U18"/>
      <c r="V18" s="47">
        <f t="shared" si="9"/>
        <v>6</v>
      </c>
      <c r="W18" s="47">
        <f t="shared" si="10"/>
        <v>10</v>
      </c>
      <c r="X18" s="47">
        <f t="shared" si="11"/>
        <v>11</v>
      </c>
      <c r="Y18" s="47">
        <f t="shared" si="12"/>
        <v>18</v>
      </c>
      <c r="Z18" s="47">
        <f t="shared" si="13"/>
        <v>21</v>
      </c>
      <c r="AA18">
        <f t="shared" si="14"/>
        <v>39</v>
      </c>
      <c r="AB18"/>
      <c r="AC18"/>
      <c r="AD18"/>
      <c r="AE18" s="64"/>
    </row>
    <row r="19" spans="1:31" s="47" customFormat="1" ht="12.75" customHeight="1">
      <c r="A19" s="49">
        <f t="shared" si="0"/>
        <v>37</v>
      </c>
      <c r="B19" s="50" t="s">
        <v>32</v>
      </c>
      <c r="C19" s="50" t="s">
        <v>144</v>
      </c>
      <c r="D19" s="51"/>
      <c r="E19" s="50"/>
      <c r="F19" s="51">
        <v>15</v>
      </c>
      <c r="G19" s="50">
        <v>4</v>
      </c>
      <c r="H19" s="52">
        <v>7</v>
      </c>
      <c r="I19" s="52"/>
      <c r="J19" s="52"/>
      <c r="K19" s="53"/>
      <c r="L19" s="41">
        <f t="shared" si="1"/>
        <v>4</v>
      </c>
      <c r="M19" s="41">
        <f t="shared" si="2"/>
        <v>7</v>
      </c>
      <c r="N19" s="41">
        <f t="shared" si="3"/>
        <v>15</v>
      </c>
      <c r="O19" s="45">
        <f t="shared" si="4"/>
        <v>37</v>
      </c>
      <c r="P19" s="40"/>
      <c r="Q19">
        <f t="shared" si="5"/>
        <v>4</v>
      </c>
      <c r="R19">
        <f t="shared" si="6"/>
        <v>7</v>
      </c>
      <c r="S19">
        <f t="shared" si="7"/>
        <v>15</v>
      </c>
      <c r="T19">
        <f t="shared" si="8"/>
        <v>37</v>
      </c>
      <c r="U19"/>
      <c r="V19" s="47">
        <f t="shared" si="9"/>
        <v>4</v>
      </c>
      <c r="W19" s="47">
        <f t="shared" si="10"/>
        <v>7</v>
      </c>
      <c r="X19" s="47">
        <f t="shared" si="11"/>
        <v>15</v>
      </c>
      <c r="Y19" s="47">
        <f t="shared" si="12"/>
        <v>21</v>
      </c>
      <c r="Z19" s="47">
        <f t="shared" si="13"/>
        <v>21</v>
      </c>
      <c r="AA19">
        <f t="shared" si="14"/>
        <v>37</v>
      </c>
      <c r="AB19"/>
      <c r="AC19"/>
      <c r="AD19"/>
      <c r="AE19" s="64"/>
    </row>
    <row r="20" spans="1:31" s="47" customFormat="1" ht="12.75" customHeight="1">
      <c r="A20" s="49">
        <f t="shared" si="0"/>
        <v>34</v>
      </c>
      <c r="B20" s="13" t="s">
        <v>110</v>
      </c>
      <c r="C20" s="13" t="s">
        <v>43</v>
      </c>
      <c r="D20" s="14"/>
      <c r="E20" s="13"/>
      <c r="F20" s="14">
        <v>6</v>
      </c>
      <c r="G20" s="13"/>
      <c r="H20" s="15">
        <v>2</v>
      </c>
      <c r="I20" s="15"/>
      <c r="J20" s="15"/>
      <c r="K20" s="16"/>
      <c r="L20" s="5">
        <f t="shared" si="1"/>
        <v>2</v>
      </c>
      <c r="M20" s="5">
        <f t="shared" si="2"/>
        <v>6</v>
      </c>
      <c r="N20" s="5" t="str">
        <f t="shared" si="3"/>
        <v> </v>
      </c>
      <c r="O20" s="6">
        <f t="shared" si="4"/>
        <v>34</v>
      </c>
      <c r="P20" s="40"/>
      <c r="Q20">
        <f t="shared" si="5"/>
        <v>2</v>
      </c>
      <c r="R20">
        <f t="shared" si="6"/>
        <v>6</v>
      </c>
      <c r="S20">
        <f t="shared" si="7"/>
        <v>21</v>
      </c>
      <c r="T20">
        <f t="shared" si="8"/>
        <v>34</v>
      </c>
      <c r="U20"/>
      <c r="V20" s="47">
        <f t="shared" si="9"/>
        <v>2</v>
      </c>
      <c r="W20" s="47">
        <f t="shared" si="10"/>
        <v>6</v>
      </c>
      <c r="X20" s="47">
        <f t="shared" si="11"/>
        <v>21</v>
      </c>
      <c r="Y20" s="47">
        <f t="shared" si="12"/>
        <v>21</v>
      </c>
      <c r="Z20" s="47">
        <f t="shared" si="13"/>
        <v>21</v>
      </c>
      <c r="AA20">
        <f t="shared" si="14"/>
        <v>34</v>
      </c>
      <c r="AB20"/>
      <c r="AC20"/>
      <c r="AD20"/>
      <c r="AE20" s="64"/>
    </row>
    <row r="21" spans="1:31" s="47" customFormat="1" ht="12.75" customHeight="1">
      <c r="A21" s="49">
        <f t="shared" si="0"/>
        <v>32</v>
      </c>
      <c r="B21" s="13" t="s">
        <v>156</v>
      </c>
      <c r="C21" s="13" t="s">
        <v>9</v>
      </c>
      <c r="D21" s="14">
        <v>10</v>
      </c>
      <c r="E21" s="13">
        <v>15</v>
      </c>
      <c r="F21" s="14">
        <v>14</v>
      </c>
      <c r="G21" s="13">
        <v>15</v>
      </c>
      <c r="H21" s="15">
        <v>19</v>
      </c>
      <c r="I21" s="15"/>
      <c r="J21" s="15"/>
      <c r="K21" s="16"/>
      <c r="L21" s="5">
        <f t="shared" si="1"/>
        <v>10</v>
      </c>
      <c r="M21" s="5">
        <f t="shared" si="2"/>
        <v>14</v>
      </c>
      <c r="N21" s="5">
        <f t="shared" si="3"/>
        <v>15</v>
      </c>
      <c r="O21" s="6">
        <f t="shared" si="4"/>
        <v>24</v>
      </c>
      <c r="P21" s="40"/>
      <c r="Q21">
        <f t="shared" si="5"/>
        <v>10</v>
      </c>
      <c r="R21">
        <f t="shared" si="6"/>
        <v>14</v>
      </c>
      <c r="S21">
        <f t="shared" si="7"/>
        <v>15</v>
      </c>
      <c r="T21">
        <f t="shared" si="8"/>
        <v>24</v>
      </c>
      <c r="U21"/>
      <c r="V21" s="47">
        <f t="shared" si="9"/>
        <v>10</v>
      </c>
      <c r="W21" s="47">
        <f t="shared" si="10"/>
        <v>14</v>
      </c>
      <c r="X21" s="47">
        <f t="shared" si="11"/>
        <v>15</v>
      </c>
      <c r="Y21" s="47">
        <f t="shared" si="12"/>
        <v>15</v>
      </c>
      <c r="Z21" s="47">
        <f t="shared" si="13"/>
        <v>19</v>
      </c>
      <c r="AA21">
        <f t="shared" si="14"/>
        <v>32</v>
      </c>
      <c r="AB21"/>
      <c r="AC21"/>
      <c r="AD21"/>
      <c r="AE21" s="64"/>
    </row>
    <row r="22" spans="1:31" ht="12.75" customHeight="1">
      <c r="A22" s="49">
        <f t="shared" si="0"/>
        <v>31</v>
      </c>
      <c r="B22" s="13" t="s">
        <v>92</v>
      </c>
      <c r="C22" s="13" t="s">
        <v>15</v>
      </c>
      <c r="D22" s="14">
        <v>19</v>
      </c>
      <c r="E22" s="13">
        <v>9</v>
      </c>
      <c r="F22" s="14">
        <v>12</v>
      </c>
      <c r="G22" s="13">
        <v>13</v>
      </c>
      <c r="H22" s="15"/>
      <c r="I22" s="15"/>
      <c r="J22" s="15"/>
      <c r="K22" s="16"/>
      <c r="L22" s="5">
        <f t="shared" si="1"/>
        <v>9</v>
      </c>
      <c r="M22" s="5">
        <f t="shared" si="2"/>
        <v>12</v>
      </c>
      <c r="N22" s="5">
        <f t="shared" si="3"/>
        <v>13</v>
      </c>
      <c r="O22" s="6">
        <f t="shared" si="4"/>
        <v>29</v>
      </c>
      <c r="Q22">
        <f t="shared" si="5"/>
        <v>9</v>
      </c>
      <c r="R22">
        <f t="shared" si="6"/>
        <v>12</v>
      </c>
      <c r="S22">
        <f t="shared" si="7"/>
        <v>13</v>
      </c>
      <c r="T22">
        <f t="shared" si="8"/>
        <v>29</v>
      </c>
      <c r="V22" s="47">
        <f t="shared" si="9"/>
        <v>9</v>
      </c>
      <c r="W22" s="47">
        <f t="shared" si="10"/>
        <v>12</v>
      </c>
      <c r="X22" s="47">
        <f t="shared" si="11"/>
        <v>13</v>
      </c>
      <c r="Y22" s="47">
        <f t="shared" si="12"/>
        <v>19</v>
      </c>
      <c r="Z22" s="47">
        <f t="shared" si="13"/>
        <v>21</v>
      </c>
      <c r="AA22">
        <f t="shared" si="14"/>
        <v>31</v>
      </c>
      <c r="AE22" s="64"/>
    </row>
    <row r="23" spans="1:31" ht="12.75" customHeight="1">
      <c r="A23" s="49">
        <f t="shared" si="0"/>
        <v>30</v>
      </c>
      <c r="B23" s="50" t="s">
        <v>44</v>
      </c>
      <c r="C23" s="50" t="s">
        <v>13</v>
      </c>
      <c r="D23" s="51"/>
      <c r="E23" s="50">
        <v>8</v>
      </c>
      <c r="F23" s="51">
        <v>7</v>
      </c>
      <c r="G23" s="50"/>
      <c r="H23" s="52">
        <v>18</v>
      </c>
      <c r="I23" s="52"/>
      <c r="J23" s="52"/>
      <c r="K23" s="53"/>
      <c r="L23" s="41">
        <f t="shared" si="1"/>
        <v>7</v>
      </c>
      <c r="M23" s="41">
        <f t="shared" si="2"/>
        <v>8</v>
      </c>
      <c r="N23" s="41">
        <f t="shared" si="3"/>
        <v>18</v>
      </c>
      <c r="O23" s="45">
        <f t="shared" si="4"/>
        <v>30</v>
      </c>
      <c r="P23" s="48"/>
      <c r="Q23" s="47">
        <f t="shared" si="5"/>
        <v>7</v>
      </c>
      <c r="R23" s="47">
        <f t="shared" si="6"/>
        <v>8</v>
      </c>
      <c r="S23" s="47">
        <f t="shared" si="7"/>
        <v>18</v>
      </c>
      <c r="T23" s="47">
        <f t="shared" si="8"/>
        <v>30</v>
      </c>
      <c r="U23" s="47"/>
      <c r="V23" s="47">
        <f t="shared" si="9"/>
        <v>7</v>
      </c>
      <c r="W23" s="47">
        <f t="shared" si="10"/>
        <v>8</v>
      </c>
      <c r="X23" s="47">
        <f t="shared" si="11"/>
        <v>18</v>
      </c>
      <c r="Y23" s="47">
        <f t="shared" si="12"/>
        <v>21</v>
      </c>
      <c r="Z23" s="47">
        <f t="shared" si="13"/>
        <v>21</v>
      </c>
      <c r="AA23" s="47">
        <f t="shared" si="14"/>
        <v>30</v>
      </c>
      <c r="AB23" s="47"/>
      <c r="AC23" s="47"/>
      <c r="AD23" s="47"/>
      <c r="AE23" s="64"/>
    </row>
    <row r="24" spans="1:31" ht="12.75" customHeight="1">
      <c r="A24" s="49">
        <f t="shared" si="0"/>
        <v>22</v>
      </c>
      <c r="B24" s="50" t="s">
        <v>38</v>
      </c>
      <c r="C24" s="50" t="s">
        <v>69</v>
      </c>
      <c r="D24" s="51"/>
      <c r="E24" s="50"/>
      <c r="F24" s="51">
        <v>10</v>
      </c>
      <c r="G24" s="50"/>
      <c r="H24" s="52"/>
      <c r="I24" s="52">
        <v>10</v>
      </c>
      <c r="J24" s="52"/>
      <c r="K24" s="53"/>
      <c r="L24" s="41">
        <f t="shared" si="1"/>
        <v>10</v>
      </c>
      <c r="M24" s="41">
        <f t="shared" si="2"/>
        <v>10</v>
      </c>
      <c r="N24" s="41" t="str">
        <f t="shared" si="3"/>
        <v> </v>
      </c>
      <c r="O24" s="45">
        <f t="shared" si="4"/>
        <v>22</v>
      </c>
      <c r="P24" s="48"/>
      <c r="Q24" s="47">
        <f t="shared" si="5"/>
        <v>10</v>
      </c>
      <c r="R24" s="47">
        <f t="shared" si="6"/>
        <v>10</v>
      </c>
      <c r="S24" s="47">
        <f t="shared" si="7"/>
        <v>21</v>
      </c>
      <c r="T24" s="47">
        <f t="shared" si="8"/>
        <v>22</v>
      </c>
      <c r="U24" s="47"/>
      <c r="V24" s="47">
        <f t="shared" si="9"/>
        <v>10</v>
      </c>
      <c r="W24" s="47">
        <f t="shared" si="10"/>
        <v>10</v>
      </c>
      <c r="X24" s="47">
        <f t="shared" si="11"/>
        <v>21</v>
      </c>
      <c r="Y24" s="47">
        <f t="shared" si="12"/>
        <v>21</v>
      </c>
      <c r="Z24" s="47">
        <f t="shared" si="13"/>
        <v>21</v>
      </c>
      <c r="AA24" s="47">
        <f t="shared" si="14"/>
        <v>22</v>
      </c>
      <c r="AB24" s="47"/>
      <c r="AC24" s="47"/>
      <c r="AD24" s="47"/>
      <c r="AE24" s="64"/>
    </row>
    <row r="25" spans="1:31" ht="12.75" customHeight="1">
      <c r="A25" s="49">
        <f t="shared" si="0"/>
        <v>20</v>
      </c>
      <c r="B25" s="13" t="s">
        <v>77</v>
      </c>
      <c r="C25" s="13" t="s">
        <v>19</v>
      </c>
      <c r="D25" s="14"/>
      <c r="E25" s="13"/>
      <c r="F25" s="14"/>
      <c r="G25" s="13">
        <v>1</v>
      </c>
      <c r="H25" s="15"/>
      <c r="I25" s="15"/>
      <c r="J25" s="15"/>
      <c r="K25" s="16"/>
      <c r="L25" s="5">
        <f t="shared" si="1"/>
        <v>1</v>
      </c>
      <c r="M25" s="5" t="str">
        <f t="shared" si="2"/>
        <v> </v>
      </c>
      <c r="N25" s="5" t="str">
        <f t="shared" si="3"/>
        <v> </v>
      </c>
      <c r="O25" s="6">
        <f t="shared" si="4"/>
        <v>20</v>
      </c>
      <c r="Q25">
        <f t="shared" si="5"/>
        <v>1</v>
      </c>
      <c r="R25">
        <f t="shared" si="6"/>
        <v>21</v>
      </c>
      <c r="S25">
        <f t="shared" si="7"/>
        <v>21</v>
      </c>
      <c r="T25">
        <f t="shared" si="8"/>
        <v>20</v>
      </c>
      <c r="V25" s="47">
        <f t="shared" si="9"/>
        <v>1</v>
      </c>
      <c r="W25" s="47">
        <f t="shared" si="10"/>
        <v>21</v>
      </c>
      <c r="X25" s="47">
        <f t="shared" si="11"/>
        <v>21</v>
      </c>
      <c r="Y25" s="47">
        <f t="shared" si="12"/>
        <v>21</v>
      </c>
      <c r="Z25" s="47">
        <f t="shared" si="13"/>
        <v>21</v>
      </c>
      <c r="AA25">
        <f t="shared" si="14"/>
        <v>20</v>
      </c>
      <c r="AE25" s="64"/>
    </row>
    <row r="26" spans="1:31" ht="12.75" customHeight="1">
      <c r="A26" s="49">
        <f t="shared" si="0"/>
        <v>18</v>
      </c>
      <c r="B26" s="13" t="s">
        <v>160</v>
      </c>
      <c r="C26" s="13" t="s">
        <v>11</v>
      </c>
      <c r="D26" s="14"/>
      <c r="E26" s="13">
        <v>3</v>
      </c>
      <c r="F26" s="14"/>
      <c r="G26" s="13"/>
      <c r="H26" s="15"/>
      <c r="I26" s="15"/>
      <c r="J26" s="15"/>
      <c r="K26" s="16"/>
      <c r="L26" s="5">
        <f t="shared" si="1"/>
        <v>3</v>
      </c>
      <c r="M26" s="5" t="str">
        <f t="shared" si="2"/>
        <v> </v>
      </c>
      <c r="N26" s="5" t="str">
        <f t="shared" si="3"/>
        <v> </v>
      </c>
      <c r="O26" s="6">
        <f t="shared" si="4"/>
        <v>18</v>
      </c>
      <c r="Q26">
        <f t="shared" si="5"/>
        <v>3</v>
      </c>
      <c r="R26">
        <f t="shared" si="6"/>
        <v>21</v>
      </c>
      <c r="S26">
        <f t="shared" si="7"/>
        <v>21</v>
      </c>
      <c r="T26">
        <f t="shared" si="8"/>
        <v>18</v>
      </c>
      <c r="V26" s="47">
        <f t="shared" si="9"/>
        <v>3</v>
      </c>
      <c r="W26" s="47">
        <f t="shared" si="10"/>
        <v>21</v>
      </c>
      <c r="X26" s="47">
        <f t="shared" si="11"/>
        <v>21</v>
      </c>
      <c r="Y26" s="47">
        <f t="shared" si="12"/>
        <v>21</v>
      </c>
      <c r="Z26" s="47">
        <f t="shared" si="13"/>
        <v>21</v>
      </c>
      <c r="AA26">
        <f t="shared" si="14"/>
        <v>18</v>
      </c>
      <c r="AE26" s="64"/>
    </row>
    <row r="27" spans="1:31" ht="12.75" customHeight="1">
      <c r="A27" s="49">
        <f t="shared" si="0"/>
        <v>17</v>
      </c>
      <c r="B27" s="50" t="s">
        <v>45</v>
      </c>
      <c r="C27" s="50" t="s">
        <v>33</v>
      </c>
      <c r="D27" s="51"/>
      <c r="E27" s="50">
        <v>4</v>
      </c>
      <c r="F27" s="51"/>
      <c r="G27" s="50"/>
      <c r="H27" s="52"/>
      <c r="I27" s="52"/>
      <c r="J27" s="52"/>
      <c r="K27" s="53"/>
      <c r="L27" s="41">
        <f t="shared" si="1"/>
        <v>4</v>
      </c>
      <c r="M27" s="41" t="str">
        <f t="shared" si="2"/>
        <v> </v>
      </c>
      <c r="N27" s="41" t="str">
        <f t="shared" si="3"/>
        <v> </v>
      </c>
      <c r="O27" s="45">
        <f t="shared" si="4"/>
        <v>17</v>
      </c>
      <c r="P27" s="46"/>
      <c r="Q27" s="64">
        <f t="shared" si="5"/>
        <v>4</v>
      </c>
      <c r="R27" s="64">
        <f t="shared" si="6"/>
        <v>21</v>
      </c>
      <c r="S27" s="64">
        <f t="shared" si="7"/>
        <v>21</v>
      </c>
      <c r="T27" s="64">
        <f t="shared" si="8"/>
        <v>17</v>
      </c>
      <c r="U27" s="64"/>
      <c r="V27" s="64">
        <f t="shared" si="9"/>
        <v>4</v>
      </c>
      <c r="W27" s="64">
        <f t="shared" si="10"/>
        <v>21</v>
      </c>
      <c r="X27" s="64">
        <f t="shared" si="11"/>
        <v>21</v>
      </c>
      <c r="Y27" s="64">
        <f t="shared" si="12"/>
        <v>21</v>
      </c>
      <c r="Z27" s="64">
        <f t="shared" si="13"/>
        <v>21</v>
      </c>
      <c r="AA27" s="64">
        <f t="shared" si="14"/>
        <v>17</v>
      </c>
      <c r="AB27" s="64"/>
      <c r="AC27" s="64"/>
      <c r="AD27" s="64"/>
      <c r="AE27" s="64"/>
    </row>
    <row r="28" spans="1:31" ht="12.75" customHeight="1">
      <c r="A28" s="49">
        <f t="shared" si="0"/>
        <v>16</v>
      </c>
      <c r="B28" s="13" t="s">
        <v>93</v>
      </c>
      <c r="C28" s="13" t="s">
        <v>94</v>
      </c>
      <c r="D28" s="14"/>
      <c r="E28" s="13"/>
      <c r="F28" s="14"/>
      <c r="G28" s="13">
        <v>5</v>
      </c>
      <c r="H28" s="15"/>
      <c r="I28" s="15"/>
      <c r="J28" s="15"/>
      <c r="K28" s="16"/>
      <c r="L28" s="5">
        <f t="shared" si="1"/>
        <v>5</v>
      </c>
      <c r="M28" s="5" t="str">
        <f t="shared" si="2"/>
        <v> </v>
      </c>
      <c r="N28" s="5" t="str">
        <f t="shared" si="3"/>
        <v> </v>
      </c>
      <c r="O28" s="6">
        <f t="shared" si="4"/>
        <v>16</v>
      </c>
      <c r="Q28">
        <f t="shared" si="5"/>
        <v>5</v>
      </c>
      <c r="R28">
        <f t="shared" si="6"/>
        <v>21</v>
      </c>
      <c r="S28">
        <f t="shared" si="7"/>
        <v>21</v>
      </c>
      <c r="T28">
        <f t="shared" si="8"/>
        <v>16</v>
      </c>
      <c r="V28" s="47">
        <f t="shared" si="9"/>
        <v>5</v>
      </c>
      <c r="W28" s="47">
        <f t="shared" si="10"/>
        <v>21</v>
      </c>
      <c r="X28" s="47">
        <f t="shared" si="11"/>
        <v>21</v>
      </c>
      <c r="Y28" s="47">
        <f t="shared" si="12"/>
        <v>21</v>
      </c>
      <c r="Z28" s="47">
        <f t="shared" si="13"/>
        <v>21</v>
      </c>
      <c r="AA28">
        <f t="shared" si="14"/>
        <v>16</v>
      </c>
      <c r="AE28" s="64"/>
    </row>
    <row r="29" spans="1:31" ht="12.75" customHeight="1">
      <c r="A29" s="49">
        <f t="shared" si="0"/>
        <v>15</v>
      </c>
      <c r="B29" s="13" t="s">
        <v>190</v>
      </c>
      <c r="C29" s="13" t="s">
        <v>147</v>
      </c>
      <c r="D29" s="14"/>
      <c r="E29" s="13"/>
      <c r="F29" s="14"/>
      <c r="G29" s="13"/>
      <c r="H29" s="15"/>
      <c r="I29" s="15">
        <v>6</v>
      </c>
      <c r="J29" s="15"/>
      <c r="K29" s="16"/>
      <c r="L29" s="5">
        <f t="shared" si="1"/>
        <v>6</v>
      </c>
      <c r="M29" s="5" t="str">
        <f t="shared" si="2"/>
        <v> </v>
      </c>
      <c r="N29" s="5" t="str">
        <f t="shared" si="3"/>
        <v> </v>
      </c>
      <c r="O29" s="6">
        <f t="shared" si="4"/>
        <v>15</v>
      </c>
      <c r="Q29">
        <f t="shared" si="5"/>
        <v>6</v>
      </c>
      <c r="R29">
        <f t="shared" si="6"/>
        <v>21</v>
      </c>
      <c r="S29">
        <f t="shared" si="7"/>
        <v>21</v>
      </c>
      <c r="T29">
        <f t="shared" si="8"/>
        <v>15</v>
      </c>
      <c r="V29" s="47">
        <f t="shared" si="9"/>
        <v>6</v>
      </c>
      <c r="W29" s="47">
        <f t="shared" si="10"/>
        <v>21</v>
      </c>
      <c r="X29" s="47">
        <f t="shared" si="11"/>
        <v>21</v>
      </c>
      <c r="Y29" s="47">
        <f t="shared" si="12"/>
        <v>21</v>
      </c>
      <c r="Z29" s="47">
        <f t="shared" si="13"/>
        <v>21</v>
      </c>
      <c r="AA29">
        <f t="shared" si="14"/>
        <v>15</v>
      </c>
      <c r="AE29" s="64"/>
    </row>
    <row r="30" spans="1:31" ht="12.75" customHeight="1">
      <c r="A30" s="49">
        <f t="shared" si="0"/>
        <v>15</v>
      </c>
      <c r="B30" s="50" t="s">
        <v>37</v>
      </c>
      <c r="C30" s="50" t="s">
        <v>9</v>
      </c>
      <c r="D30" s="51"/>
      <c r="E30" s="50">
        <v>7</v>
      </c>
      <c r="F30" s="51"/>
      <c r="G30" s="50"/>
      <c r="H30" s="52">
        <v>20</v>
      </c>
      <c r="I30" s="52"/>
      <c r="J30" s="52"/>
      <c r="K30" s="53"/>
      <c r="L30" s="41">
        <f t="shared" si="1"/>
        <v>7</v>
      </c>
      <c r="M30" s="41">
        <f t="shared" si="2"/>
        <v>20</v>
      </c>
      <c r="N30" s="41" t="str">
        <f t="shared" si="3"/>
        <v> </v>
      </c>
      <c r="O30" s="45">
        <f t="shared" si="4"/>
        <v>15</v>
      </c>
      <c r="P30" s="46"/>
      <c r="Q30" s="64">
        <f t="shared" si="5"/>
        <v>7</v>
      </c>
      <c r="R30" s="64">
        <f t="shared" si="6"/>
        <v>20</v>
      </c>
      <c r="S30" s="64">
        <f t="shared" si="7"/>
        <v>21</v>
      </c>
      <c r="T30" s="64">
        <f t="shared" si="8"/>
        <v>15</v>
      </c>
      <c r="U30" s="64"/>
      <c r="V30" s="64">
        <f t="shared" si="9"/>
        <v>7</v>
      </c>
      <c r="W30" s="64">
        <f t="shared" si="10"/>
        <v>20</v>
      </c>
      <c r="X30" s="64">
        <f t="shared" si="11"/>
        <v>21</v>
      </c>
      <c r="Y30" s="64">
        <f t="shared" si="12"/>
        <v>21</v>
      </c>
      <c r="Z30" s="64">
        <f t="shared" si="13"/>
        <v>21</v>
      </c>
      <c r="AA30" s="64">
        <f t="shared" si="14"/>
        <v>15</v>
      </c>
      <c r="AB30" s="64"/>
      <c r="AC30" s="64"/>
      <c r="AD30" s="64"/>
      <c r="AE30" s="64"/>
    </row>
    <row r="31" spans="1:31" ht="12.75" customHeight="1">
      <c r="A31" s="49">
        <f t="shared" si="0"/>
        <v>13</v>
      </c>
      <c r="B31" s="13" t="s">
        <v>95</v>
      </c>
      <c r="C31" s="13" t="s">
        <v>9</v>
      </c>
      <c r="D31" s="14"/>
      <c r="E31" s="13"/>
      <c r="F31" s="14"/>
      <c r="G31" s="13"/>
      <c r="H31" s="15">
        <v>8</v>
      </c>
      <c r="I31" s="15"/>
      <c r="J31" s="15"/>
      <c r="K31" s="16"/>
      <c r="L31" s="5">
        <f t="shared" si="1"/>
        <v>8</v>
      </c>
      <c r="M31" s="5" t="str">
        <f t="shared" si="2"/>
        <v> </v>
      </c>
      <c r="N31" s="5" t="str">
        <f t="shared" si="3"/>
        <v> </v>
      </c>
      <c r="O31" s="6">
        <f t="shared" si="4"/>
        <v>13</v>
      </c>
      <c r="Q31">
        <f t="shared" si="5"/>
        <v>8</v>
      </c>
      <c r="R31">
        <f t="shared" si="6"/>
        <v>21</v>
      </c>
      <c r="S31">
        <f t="shared" si="7"/>
        <v>21</v>
      </c>
      <c r="T31">
        <f t="shared" si="8"/>
        <v>13</v>
      </c>
      <c r="V31" s="47">
        <f t="shared" si="9"/>
        <v>8</v>
      </c>
      <c r="W31" s="47">
        <f t="shared" si="10"/>
        <v>21</v>
      </c>
      <c r="X31" s="47">
        <f t="shared" si="11"/>
        <v>21</v>
      </c>
      <c r="Y31" s="47">
        <f t="shared" si="12"/>
        <v>21</v>
      </c>
      <c r="Z31" s="47">
        <f t="shared" si="13"/>
        <v>21</v>
      </c>
      <c r="AA31">
        <f t="shared" si="14"/>
        <v>13</v>
      </c>
      <c r="AE31" s="64"/>
    </row>
    <row r="32" spans="1:31" ht="12.75" customHeight="1">
      <c r="A32" s="49">
        <f t="shared" si="0"/>
        <v>12</v>
      </c>
      <c r="B32" s="13" t="s">
        <v>83</v>
      </c>
      <c r="C32" s="13" t="s">
        <v>84</v>
      </c>
      <c r="D32" s="14"/>
      <c r="E32" s="13"/>
      <c r="F32" s="14"/>
      <c r="G32" s="13"/>
      <c r="H32" s="15"/>
      <c r="I32" s="15">
        <v>9</v>
      </c>
      <c r="J32" s="15"/>
      <c r="K32" s="16"/>
      <c r="L32" s="5">
        <f t="shared" si="1"/>
        <v>9</v>
      </c>
      <c r="M32" s="5" t="str">
        <f t="shared" si="2"/>
        <v> </v>
      </c>
      <c r="N32" s="5" t="str">
        <f t="shared" si="3"/>
        <v> </v>
      </c>
      <c r="O32" s="6">
        <f t="shared" si="4"/>
        <v>12</v>
      </c>
      <c r="Q32">
        <f t="shared" si="5"/>
        <v>9</v>
      </c>
      <c r="R32">
        <f t="shared" si="6"/>
        <v>21</v>
      </c>
      <c r="S32">
        <f t="shared" si="7"/>
        <v>21</v>
      </c>
      <c r="T32">
        <f t="shared" si="8"/>
        <v>12</v>
      </c>
      <c r="V32" s="47">
        <f t="shared" si="9"/>
        <v>9</v>
      </c>
      <c r="W32" s="47">
        <f t="shared" si="10"/>
        <v>21</v>
      </c>
      <c r="X32" s="47">
        <f t="shared" si="11"/>
        <v>21</v>
      </c>
      <c r="Y32" s="47">
        <f t="shared" si="12"/>
        <v>21</v>
      </c>
      <c r="Z32" s="47">
        <f t="shared" si="13"/>
        <v>21</v>
      </c>
      <c r="AA32">
        <f t="shared" si="14"/>
        <v>12</v>
      </c>
      <c r="AE32" s="64"/>
    </row>
    <row r="33" spans="1:31" ht="12.75" customHeight="1">
      <c r="A33" s="49">
        <f t="shared" si="0"/>
        <v>12</v>
      </c>
      <c r="B33" s="13" t="s">
        <v>60</v>
      </c>
      <c r="C33" s="13" t="s">
        <v>19</v>
      </c>
      <c r="D33" s="14">
        <v>9</v>
      </c>
      <c r="E33" s="13"/>
      <c r="F33" s="14"/>
      <c r="G33" s="13"/>
      <c r="H33" s="15"/>
      <c r="I33" s="15"/>
      <c r="J33" s="15"/>
      <c r="K33" s="16"/>
      <c r="L33" s="5">
        <f t="shared" si="1"/>
        <v>9</v>
      </c>
      <c r="M33" s="5" t="str">
        <f t="shared" si="2"/>
        <v> </v>
      </c>
      <c r="N33" s="5" t="str">
        <f t="shared" si="3"/>
        <v> </v>
      </c>
      <c r="O33" s="6">
        <f t="shared" si="4"/>
        <v>12</v>
      </c>
      <c r="Q33">
        <f t="shared" si="5"/>
        <v>9</v>
      </c>
      <c r="R33">
        <f t="shared" si="6"/>
        <v>21</v>
      </c>
      <c r="S33">
        <f t="shared" si="7"/>
        <v>21</v>
      </c>
      <c r="T33">
        <f t="shared" si="8"/>
        <v>12</v>
      </c>
      <c r="V33" s="47">
        <f t="shared" si="9"/>
        <v>9</v>
      </c>
      <c r="W33" s="47">
        <f t="shared" si="10"/>
        <v>21</v>
      </c>
      <c r="X33" s="47">
        <f t="shared" si="11"/>
        <v>21</v>
      </c>
      <c r="Y33" s="47">
        <f t="shared" si="12"/>
        <v>21</v>
      </c>
      <c r="Z33" s="47">
        <f t="shared" si="13"/>
        <v>21</v>
      </c>
      <c r="AA33">
        <f t="shared" si="14"/>
        <v>12</v>
      </c>
      <c r="AE33" s="64"/>
    </row>
    <row r="34" spans="1:31" ht="12.75" customHeight="1">
      <c r="A34" s="49">
        <f t="shared" si="0"/>
        <v>10</v>
      </c>
      <c r="B34" s="50" t="s">
        <v>20</v>
      </c>
      <c r="C34" s="50" t="s">
        <v>19</v>
      </c>
      <c r="D34" s="51">
        <v>20</v>
      </c>
      <c r="E34" s="50"/>
      <c r="F34" s="51"/>
      <c r="G34" s="50"/>
      <c r="H34" s="52">
        <v>12</v>
      </c>
      <c r="I34" s="52"/>
      <c r="J34" s="52"/>
      <c r="K34" s="53"/>
      <c r="L34" s="41">
        <f t="shared" si="1"/>
        <v>12</v>
      </c>
      <c r="M34" s="41">
        <f t="shared" si="2"/>
        <v>20</v>
      </c>
      <c r="N34" s="41" t="str">
        <f t="shared" si="3"/>
        <v> </v>
      </c>
      <c r="O34" s="45">
        <f t="shared" si="4"/>
        <v>10</v>
      </c>
      <c r="P34" s="46"/>
      <c r="Q34" s="64">
        <f t="shared" si="5"/>
        <v>12</v>
      </c>
      <c r="R34" s="64">
        <f t="shared" si="6"/>
        <v>20</v>
      </c>
      <c r="S34" s="64">
        <f t="shared" si="7"/>
        <v>21</v>
      </c>
      <c r="T34" s="64">
        <f t="shared" si="8"/>
        <v>10</v>
      </c>
      <c r="U34" s="64"/>
      <c r="V34" s="64">
        <f t="shared" si="9"/>
        <v>12</v>
      </c>
      <c r="W34" s="64">
        <f t="shared" si="10"/>
        <v>20</v>
      </c>
      <c r="X34" s="64">
        <f t="shared" si="11"/>
        <v>21</v>
      </c>
      <c r="Y34" s="64">
        <f t="shared" si="12"/>
        <v>21</v>
      </c>
      <c r="Z34" s="64">
        <f t="shared" si="13"/>
        <v>21</v>
      </c>
      <c r="AA34" s="64">
        <f t="shared" si="14"/>
        <v>10</v>
      </c>
      <c r="AB34" s="64"/>
      <c r="AC34" s="64"/>
      <c r="AD34" s="64"/>
      <c r="AE34" s="64"/>
    </row>
    <row r="35" spans="1:31" ht="12.75" customHeight="1">
      <c r="A35" s="49">
        <f t="shared" si="0"/>
        <v>9</v>
      </c>
      <c r="B35" s="50" t="s">
        <v>59</v>
      </c>
      <c r="C35" s="50" t="s">
        <v>18</v>
      </c>
      <c r="D35" s="51"/>
      <c r="E35" s="50"/>
      <c r="F35" s="51"/>
      <c r="G35" s="50">
        <v>18</v>
      </c>
      <c r="H35" s="52"/>
      <c r="I35" s="52">
        <v>15</v>
      </c>
      <c r="J35" s="52"/>
      <c r="K35" s="53"/>
      <c r="L35" s="41">
        <f t="shared" si="1"/>
        <v>15</v>
      </c>
      <c r="M35" s="41">
        <f t="shared" si="2"/>
        <v>18</v>
      </c>
      <c r="N35" s="41" t="str">
        <f t="shared" si="3"/>
        <v> </v>
      </c>
      <c r="O35" s="45">
        <f t="shared" si="4"/>
        <v>9</v>
      </c>
      <c r="P35" s="46"/>
      <c r="Q35" s="64">
        <f t="shared" si="5"/>
        <v>15</v>
      </c>
      <c r="R35" s="64">
        <f t="shared" si="6"/>
        <v>18</v>
      </c>
      <c r="S35" s="64">
        <f t="shared" si="7"/>
        <v>21</v>
      </c>
      <c r="T35" s="64">
        <f t="shared" si="8"/>
        <v>9</v>
      </c>
      <c r="U35" s="64"/>
      <c r="V35" s="64">
        <f t="shared" si="9"/>
        <v>15</v>
      </c>
      <c r="W35" s="64">
        <f t="shared" si="10"/>
        <v>18</v>
      </c>
      <c r="X35" s="64">
        <f t="shared" si="11"/>
        <v>21</v>
      </c>
      <c r="Y35" s="64">
        <f t="shared" si="12"/>
        <v>21</v>
      </c>
      <c r="Z35" s="64">
        <f t="shared" si="13"/>
        <v>21</v>
      </c>
      <c r="AA35" s="64">
        <f t="shared" si="14"/>
        <v>9</v>
      </c>
      <c r="AB35" s="64"/>
      <c r="AC35" s="64"/>
      <c r="AD35" s="64"/>
      <c r="AE35" s="64"/>
    </row>
    <row r="36" spans="1:31" ht="12.75" customHeight="1">
      <c r="A36" s="49">
        <f t="shared" si="0"/>
        <v>9</v>
      </c>
      <c r="B36" s="13" t="s">
        <v>66</v>
      </c>
      <c r="C36" s="13" t="s">
        <v>67</v>
      </c>
      <c r="D36" s="14"/>
      <c r="E36" s="13">
        <v>17</v>
      </c>
      <c r="F36" s="14"/>
      <c r="G36" s="13"/>
      <c r="H36" s="15">
        <v>16</v>
      </c>
      <c r="I36" s="15"/>
      <c r="J36" s="15"/>
      <c r="K36" s="16"/>
      <c r="L36" s="5">
        <f t="shared" si="1"/>
        <v>16</v>
      </c>
      <c r="M36" s="5">
        <f t="shared" si="2"/>
        <v>17</v>
      </c>
      <c r="N36" s="5" t="str">
        <f t="shared" si="3"/>
        <v> </v>
      </c>
      <c r="O36" s="6">
        <f t="shared" si="4"/>
        <v>9</v>
      </c>
      <c r="Q36">
        <f t="shared" si="5"/>
        <v>16</v>
      </c>
      <c r="R36">
        <f t="shared" si="6"/>
        <v>17</v>
      </c>
      <c r="S36">
        <f t="shared" si="7"/>
        <v>21</v>
      </c>
      <c r="T36">
        <f t="shared" si="8"/>
        <v>9</v>
      </c>
      <c r="V36" s="47">
        <f t="shared" si="9"/>
        <v>16</v>
      </c>
      <c r="W36" s="47">
        <f t="shared" si="10"/>
        <v>17</v>
      </c>
      <c r="X36" s="47">
        <f t="shared" si="11"/>
        <v>21</v>
      </c>
      <c r="Y36" s="47">
        <f t="shared" si="12"/>
        <v>21</v>
      </c>
      <c r="Z36" s="47">
        <f t="shared" si="13"/>
        <v>21</v>
      </c>
      <c r="AA36">
        <f t="shared" si="14"/>
        <v>9</v>
      </c>
      <c r="AE36" s="64"/>
    </row>
    <row r="37" spans="1:31" ht="12.75" customHeight="1">
      <c r="A37" s="49">
        <f t="shared" si="0"/>
        <v>8</v>
      </c>
      <c r="B37" s="13" t="s">
        <v>101</v>
      </c>
      <c r="C37" s="13" t="s">
        <v>19</v>
      </c>
      <c r="D37" s="14">
        <v>13</v>
      </c>
      <c r="E37" s="13"/>
      <c r="F37" s="14"/>
      <c r="G37" s="13"/>
      <c r="H37" s="15"/>
      <c r="I37" s="15"/>
      <c r="J37" s="15"/>
      <c r="K37" s="16"/>
      <c r="L37" s="5">
        <f t="shared" si="1"/>
        <v>13</v>
      </c>
      <c r="M37" s="5" t="str">
        <f t="shared" si="2"/>
        <v> </v>
      </c>
      <c r="N37" s="5" t="str">
        <f t="shared" si="3"/>
        <v> </v>
      </c>
      <c r="O37" s="6">
        <f t="shared" si="4"/>
        <v>8</v>
      </c>
      <c r="Q37">
        <f t="shared" si="5"/>
        <v>13</v>
      </c>
      <c r="R37">
        <f t="shared" si="6"/>
        <v>21</v>
      </c>
      <c r="S37">
        <f t="shared" si="7"/>
        <v>21</v>
      </c>
      <c r="T37">
        <f t="shared" si="8"/>
        <v>8</v>
      </c>
      <c r="V37" s="47">
        <f t="shared" si="9"/>
        <v>13</v>
      </c>
      <c r="W37" s="47">
        <f t="shared" si="10"/>
        <v>21</v>
      </c>
      <c r="X37" s="47">
        <f t="shared" si="11"/>
        <v>21</v>
      </c>
      <c r="Y37" s="47">
        <f t="shared" si="12"/>
        <v>21</v>
      </c>
      <c r="Z37" s="47">
        <f t="shared" si="13"/>
        <v>21</v>
      </c>
      <c r="AA37">
        <f t="shared" si="14"/>
        <v>8</v>
      </c>
      <c r="AE37" s="64"/>
    </row>
    <row r="38" spans="1:31" ht="12.75" customHeight="1">
      <c r="A38" s="49">
        <f t="shared" si="0"/>
        <v>8</v>
      </c>
      <c r="B38" s="13" t="s">
        <v>70</v>
      </c>
      <c r="C38" s="13" t="s">
        <v>9</v>
      </c>
      <c r="D38" s="14"/>
      <c r="E38" s="13"/>
      <c r="F38" s="14"/>
      <c r="G38" s="13">
        <v>20</v>
      </c>
      <c r="H38" s="15"/>
      <c r="I38" s="15">
        <v>14</v>
      </c>
      <c r="J38" s="15"/>
      <c r="K38" s="16"/>
      <c r="L38" s="5">
        <f t="shared" si="1"/>
        <v>14</v>
      </c>
      <c r="M38" s="5">
        <f t="shared" si="2"/>
        <v>20</v>
      </c>
      <c r="N38" s="5" t="str">
        <f t="shared" si="3"/>
        <v> </v>
      </c>
      <c r="O38" s="6">
        <f t="shared" si="4"/>
        <v>8</v>
      </c>
      <c r="Q38">
        <f t="shared" si="5"/>
        <v>14</v>
      </c>
      <c r="R38">
        <f t="shared" si="6"/>
        <v>20</v>
      </c>
      <c r="S38">
        <f t="shared" si="7"/>
        <v>21</v>
      </c>
      <c r="T38">
        <f t="shared" si="8"/>
        <v>8</v>
      </c>
      <c r="V38" s="47">
        <f t="shared" si="9"/>
        <v>14</v>
      </c>
      <c r="W38" s="47">
        <f t="shared" si="10"/>
        <v>20</v>
      </c>
      <c r="X38" s="47">
        <f t="shared" si="11"/>
        <v>21</v>
      </c>
      <c r="Y38" s="47">
        <f t="shared" si="12"/>
        <v>21</v>
      </c>
      <c r="Z38" s="47">
        <f t="shared" si="13"/>
        <v>21</v>
      </c>
      <c r="AA38">
        <f t="shared" si="14"/>
        <v>8</v>
      </c>
      <c r="AE38" s="64"/>
    </row>
    <row r="39" spans="1:31" ht="12.75" customHeight="1">
      <c r="A39" s="49">
        <f t="shared" si="0"/>
        <v>6</v>
      </c>
      <c r="B39" s="13" t="s">
        <v>81</v>
      </c>
      <c r="C39" s="13" t="s">
        <v>73</v>
      </c>
      <c r="D39" s="14">
        <v>15</v>
      </c>
      <c r="E39" s="13"/>
      <c r="F39" s="14"/>
      <c r="G39" s="13"/>
      <c r="H39" s="15"/>
      <c r="I39" s="15"/>
      <c r="J39" s="15"/>
      <c r="K39" s="16"/>
      <c r="L39" s="5">
        <f t="shared" si="1"/>
        <v>15</v>
      </c>
      <c r="M39" s="5" t="str">
        <f t="shared" si="2"/>
        <v> </v>
      </c>
      <c r="N39" s="5" t="str">
        <f t="shared" si="3"/>
        <v> </v>
      </c>
      <c r="O39" s="6">
        <f t="shared" si="4"/>
        <v>6</v>
      </c>
      <c r="P39" s="48"/>
      <c r="Q39" s="47">
        <f t="shared" si="5"/>
        <v>15</v>
      </c>
      <c r="R39" s="47">
        <f t="shared" si="6"/>
        <v>21</v>
      </c>
      <c r="S39" s="47">
        <f t="shared" si="7"/>
        <v>21</v>
      </c>
      <c r="T39" s="47">
        <f t="shared" si="8"/>
        <v>6</v>
      </c>
      <c r="U39" s="47"/>
      <c r="V39" s="47">
        <f t="shared" si="9"/>
        <v>15</v>
      </c>
      <c r="W39" s="47">
        <f t="shared" si="10"/>
        <v>21</v>
      </c>
      <c r="X39" s="47">
        <f t="shared" si="11"/>
        <v>21</v>
      </c>
      <c r="Y39" s="47">
        <f t="shared" si="12"/>
        <v>21</v>
      </c>
      <c r="Z39" s="47">
        <f t="shared" si="13"/>
        <v>21</v>
      </c>
      <c r="AA39" s="47">
        <f t="shared" si="14"/>
        <v>6</v>
      </c>
      <c r="AB39" s="47"/>
      <c r="AC39" s="47"/>
      <c r="AD39" s="47"/>
      <c r="AE39" s="64"/>
    </row>
    <row r="40" spans="1:31" ht="12.75" customHeight="1">
      <c r="A40" s="49">
        <f t="shared" si="0"/>
        <v>5</v>
      </c>
      <c r="B40" s="50" t="s">
        <v>76</v>
      </c>
      <c r="C40" s="50" t="s">
        <v>25</v>
      </c>
      <c r="D40" s="51"/>
      <c r="E40" s="50">
        <v>16</v>
      </c>
      <c r="F40" s="51"/>
      <c r="G40" s="50"/>
      <c r="H40" s="52"/>
      <c r="I40" s="52"/>
      <c r="J40" s="52"/>
      <c r="K40" s="53"/>
      <c r="L40" s="41">
        <f t="shared" si="1"/>
        <v>16</v>
      </c>
      <c r="M40" s="41" t="str">
        <f t="shared" si="2"/>
        <v> </v>
      </c>
      <c r="N40" s="41" t="str">
        <f t="shared" si="3"/>
        <v> </v>
      </c>
      <c r="O40" s="45">
        <f t="shared" si="4"/>
        <v>5</v>
      </c>
      <c r="P40" s="48"/>
      <c r="Q40" s="47">
        <f t="shared" si="5"/>
        <v>16</v>
      </c>
      <c r="R40" s="47">
        <f t="shared" si="6"/>
        <v>21</v>
      </c>
      <c r="S40" s="47">
        <f t="shared" si="7"/>
        <v>21</v>
      </c>
      <c r="T40" s="47">
        <f t="shared" si="8"/>
        <v>5</v>
      </c>
      <c r="U40" s="47"/>
      <c r="V40" s="47">
        <f t="shared" si="9"/>
        <v>16</v>
      </c>
      <c r="W40" s="47">
        <f t="shared" si="10"/>
        <v>21</v>
      </c>
      <c r="X40" s="47">
        <f t="shared" si="11"/>
        <v>21</v>
      </c>
      <c r="Y40" s="47">
        <f t="shared" si="12"/>
        <v>21</v>
      </c>
      <c r="Z40" s="47">
        <f t="shared" si="13"/>
        <v>21</v>
      </c>
      <c r="AA40" s="47">
        <f t="shared" si="14"/>
        <v>5</v>
      </c>
      <c r="AB40" s="47"/>
      <c r="AC40" s="47"/>
      <c r="AD40" s="47"/>
      <c r="AE40" s="64"/>
    </row>
    <row r="41" spans="1:31" ht="12.75" customHeight="1">
      <c r="A41" s="49">
        <f t="shared" si="0"/>
        <v>5</v>
      </c>
      <c r="B41" s="50" t="s">
        <v>17</v>
      </c>
      <c r="C41" s="50" t="s">
        <v>24</v>
      </c>
      <c r="D41" s="51"/>
      <c r="E41" s="50"/>
      <c r="F41" s="51">
        <v>16</v>
      </c>
      <c r="G41" s="50"/>
      <c r="H41" s="52"/>
      <c r="I41" s="52"/>
      <c r="J41" s="52"/>
      <c r="K41" s="53"/>
      <c r="L41" s="41">
        <f t="shared" si="1"/>
        <v>16</v>
      </c>
      <c r="M41" s="41" t="str">
        <f t="shared" si="2"/>
        <v> </v>
      </c>
      <c r="N41" s="41" t="str">
        <f t="shared" si="3"/>
        <v> </v>
      </c>
      <c r="O41" s="45">
        <f t="shared" si="4"/>
        <v>5</v>
      </c>
      <c r="Q41">
        <f t="shared" si="5"/>
        <v>16</v>
      </c>
      <c r="R41">
        <f t="shared" si="6"/>
        <v>21</v>
      </c>
      <c r="S41">
        <f t="shared" si="7"/>
        <v>21</v>
      </c>
      <c r="T41">
        <f t="shared" si="8"/>
        <v>5</v>
      </c>
      <c r="V41" s="47">
        <f t="shared" si="9"/>
        <v>16</v>
      </c>
      <c r="W41" s="47">
        <f t="shared" si="10"/>
        <v>21</v>
      </c>
      <c r="X41" s="47">
        <f t="shared" si="11"/>
        <v>21</v>
      </c>
      <c r="Y41" s="47">
        <f t="shared" si="12"/>
        <v>21</v>
      </c>
      <c r="Z41" s="47">
        <f t="shared" si="13"/>
        <v>21</v>
      </c>
      <c r="AA41">
        <f t="shared" si="14"/>
        <v>5</v>
      </c>
      <c r="AD41" s="47"/>
      <c r="AE41" s="64"/>
    </row>
    <row r="42" spans="1:31" ht="12.75" customHeight="1">
      <c r="A42" s="49">
        <f t="shared" si="0"/>
        <v>5</v>
      </c>
      <c r="B42" s="13" t="s">
        <v>191</v>
      </c>
      <c r="C42" s="13" t="s">
        <v>144</v>
      </c>
      <c r="D42" s="14"/>
      <c r="E42" s="13"/>
      <c r="F42" s="14"/>
      <c r="G42" s="13"/>
      <c r="H42" s="15"/>
      <c r="I42" s="15">
        <v>16</v>
      </c>
      <c r="J42" s="15"/>
      <c r="K42" s="16"/>
      <c r="L42" s="5">
        <f t="shared" si="1"/>
        <v>16</v>
      </c>
      <c r="M42" s="5" t="str">
        <f t="shared" si="2"/>
        <v> </v>
      </c>
      <c r="N42" s="5" t="str">
        <f t="shared" si="3"/>
        <v> </v>
      </c>
      <c r="O42" s="6">
        <f t="shared" si="4"/>
        <v>5</v>
      </c>
      <c r="Q42">
        <f t="shared" si="5"/>
        <v>16</v>
      </c>
      <c r="R42">
        <f t="shared" si="6"/>
        <v>21</v>
      </c>
      <c r="S42">
        <f t="shared" si="7"/>
        <v>21</v>
      </c>
      <c r="T42">
        <f t="shared" si="8"/>
        <v>5</v>
      </c>
      <c r="V42" s="47">
        <f t="shared" si="9"/>
        <v>16</v>
      </c>
      <c r="W42" s="47">
        <f t="shared" si="10"/>
        <v>21</v>
      </c>
      <c r="X42" s="47">
        <f t="shared" si="11"/>
        <v>21</v>
      </c>
      <c r="Y42" s="47">
        <f t="shared" si="12"/>
        <v>21</v>
      </c>
      <c r="Z42" s="47">
        <f t="shared" si="13"/>
        <v>21</v>
      </c>
      <c r="AA42">
        <f t="shared" si="14"/>
        <v>5</v>
      </c>
      <c r="AE42" s="64"/>
    </row>
    <row r="43" spans="1:31" ht="12.75" customHeight="1">
      <c r="A43" s="49">
        <f t="shared" si="0"/>
        <v>4</v>
      </c>
      <c r="B43" s="13" t="s">
        <v>123</v>
      </c>
      <c r="C43" s="13" t="s">
        <v>22</v>
      </c>
      <c r="D43" s="14">
        <v>17</v>
      </c>
      <c r="E43" s="13"/>
      <c r="F43" s="14"/>
      <c r="G43" s="13"/>
      <c r="H43" s="15"/>
      <c r="I43" s="15"/>
      <c r="J43" s="15"/>
      <c r="K43" s="16"/>
      <c r="L43" s="5">
        <f t="shared" si="1"/>
        <v>17</v>
      </c>
      <c r="M43" s="5" t="str">
        <f t="shared" si="2"/>
        <v> </v>
      </c>
      <c r="N43" s="5" t="str">
        <f t="shared" si="3"/>
        <v> </v>
      </c>
      <c r="O43" s="6">
        <f t="shared" si="4"/>
        <v>4</v>
      </c>
      <c r="Q43">
        <f t="shared" si="5"/>
        <v>17</v>
      </c>
      <c r="R43">
        <f t="shared" si="6"/>
        <v>21</v>
      </c>
      <c r="S43">
        <f t="shared" si="7"/>
        <v>21</v>
      </c>
      <c r="T43">
        <f t="shared" si="8"/>
        <v>4</v>
      </c>
      <c r="V43" s="47">
        <f t="shared" si="9"/>
        <v>17</v>
      </c>
      <c r="W43" s="47">
        <f t="shared" si="10"/>
        <v>21</v>
      </c>
      <c r="X43" s="47">
        <f t="shared" si="11"/>
        <v>21</v>
      </c>
      <c r="Y43" s="47">
        <f t="shared" si="12"/>
        <v>21</v>
      </c>
      <c r="Z43" s="47">
        <f t="shared" si="13"/>
        <v>21</v>
      </c>
      <c r="AA43">
        <f t="shared" si="14"/>
        <v>4</v>
      </c>
      <c r="AE43" s="64"/>
    </row>
    <row r="44" spans="1:31" ht="12.75" customHeight="1">
      <c r="A44" s="49">
        <f t="shared" si="0"/>
        <v>2</v>
      </c>
      <c r="B44" s="13" t="s">
        <v>80</v>
      </c>
      <c r="C44" s="13" t="s">
        <v>11</v>
      </c>
      <c r="D44" s="14"/>
      <c r="E44" s="13"/>
      <c r="F44" s="14"/>
      <c r="G44" s="13">
        <v>19</v>
      </c>
      <c r="H44" s="15"/>
      <c r="I44" s="15"/>
      <c r="J44" s="15"/>
      <c r="K44" s="16"/>
      <c r="L44" s="5">
        <f t="shared" si="1"/>
        <v>19</v>
      </c>
      <c r="M44" s="5" t="str">
        <f t="shared" si="2"/>
        <v> </v>
      </c>
      <c r="N44" s="5" t="str">
        <f t="shared" si="3"/>
        <v> </v>
      </c>
      <c r="O44" s="6">
        <f t="shared" si="4"/>
        <v>2</v>
      </c>
      <c r="Q44">
        <f t="shared" si="5"/>
        <v>19</v>
      </c>
      <c r="R44">
        <f t="shared" si="6"/>
        <v>21</v>
      </c>
      <c r="S44">
        <f t="shared" si="7"/>
        <v>21</v>
      </c>
      <c r="T44">
        <f t="shared" si="8"/>
        <v>2</v>
      </c>
      <c r="V44" s="47">
        <f t="shared" si="9"/>
        <v>19</v>
      </c>
      <c r="W44" s="47">
        <f t="shared" si="10"/>
        <v>21</v>
      </c>
      <c r="X44" s="47">
        <f t="shared" si="11"/>
        <v>21</v>
      </c>
      <c r="Y44" s="47">
        <f t="shared" si="12"/>
        <v>21</v>
      </c>
      <c r="Z44" s="47">
        <f t="shared" si="13"/>
        <v>21</v>
      </c>
      <c r="AA44">
        <f t="shared" si="14"/>
        <v>2</v>
      </c>
      <c r="AE44" s="64"/>
    </row>
    <row r="45" spans="1:27" ht="12.75" customHeight="1" thickBot="1">
      <c r="A45" s="56" t="str">
        <f t="shared" si="0"/>
        <v> </v>
      </c>
      <c r="B45" s="17"/>
      <c r="C45" s="17"/>
      <c r="D45" s="18"/>
      <c r="E45" s="17"/>
      <c r="F45" s="18"/>
      <c r="G45" s="17"/>
      <c r="H45" s="19"/>
      <c r="I45" s="19"/>
      <c r="J45" s="19"/>
      <c r="K45" s="18"/>
      <c r="L45" s="21" t="str">
        <f t="shared" si="1"/>
        <v> </v>
      </c>
      <c r="M45" s="17" t="str">
        <f t="shared" si="2"/>
        <v> </v>
      </c>
      <c r="N45" s="17" t="str">
        <f t="shared" si="3"/>
        <v> </v>
      </c>
      <c r="O45" s="22" t="str">
        <f t="shared" si="4"/>
        <v> </v>
      </c>
      <c r="Q45">
        <f t="shared" si="5"/>
        <v>21</v>
      </c>
      <c r="R45">
        <f t="shared" si="6"/>
        <v>21</v>
      </c>
      <c r="S45">
        <f t="shared" si="7"/>
        <v>21</v>
      </c>
      <c r="T45">
        <f t="shared" si="8"/>
        <v>0</v>
      </c>
      <c r="V45" s="47">
        <f t="shared" si="9"/>
        <v>21</v>
      </c>
      <c r="W45" s="47">
        <f t="shared" si="10"/>
        <v>21</v>
      </c>
      <c r="X45" s="47">
        <f t="shared" si="11"/>
        <v>21</v>
      </c>
      <c r="Y45" s="47">
        <f t="shared" si="12"/>
        <v>21</v>
      </c>
      <c r="Z45" s="47">
        <f t="shared" si="13"/>
        <v>21</v>
      </c>
      <c r="AA45">
        <f t="shared" si="14"/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40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6" s="47" customFormat="1" ht="24.75" customHeight="1" thickBot="1">
      <c r="A1" s="135" t="s">
        <v>136</v>
      </c>
      <c r="B1" s="136"/>
      <c r="C1" s="136"/>
      <c r="D1" s="136"/>
      <c r="E1" s="136"/>
      <c r="F1" s="66"/>
      <c r="G1" s="66"/>
      <c r="H1" s="66"/>
      <c r="I1" s="66"/>
      <c r="J1" s="66"/>
      <c r="K1" s="67"/>
      <c r="L1" s="68"/>
      <c r="M1" s="68"/>
      <c r="N1" s="68"/>
      <c r="O1" s="69"/>
      <c r="P1" s="48"/>
    </row>
    <row r="2" spans="1:31" s="47" customFormat="1" ht="24.75" customHeight="1" thickBot="1">
      <c r="A2" s="70"/>
      <c r="B2" s="71"/>
      <c r="C2" s="71"/>
      <c r="D2" s="89"/>
      <c r="E2" s="66"/>
      <c r="F2" s="66"/>
      <c r="G2" s="90" t="s">
        <v>3</v>
      </c>
      <c r="H2" s="66"/>
      <c r="I2" s="66"/>
      <c r="J2" s="66"/>
      <c r="K2" s="67"/>
      <c r="L2" s="70"/>
      <c r="M2" s="71"/>
      <c r="N2" s="71"/>
      <c r="O2" s="72"/>
      <c r="P2" s="48"/>
      <c r="AB2" s="109"/>
      <c r="AC2" s="141" t="s">
        <v>189</v>
      </c>
      <c r="AD2" s="142"/>
      <c r="AE2" s="142"/>
    </row>
    <row r="3" spans="1:16" s="47" customFormat="1" ht="15.75" customHeight="1">
      <c r="A3" s="55"/>
      <c r="B3" s="73"/>
      <c r="C3" s="73"/>
      <c r="D3" s="84" t="s">
        <v>137</v>
      </c>
      <c r="E3" s="84" t="s">
        <v>138</v>
      </c>
      <c r="F3" s="84" t="s">
        <v>139</v>
      </c>
      <c r="G3" s="84" t="s">
        <v>140</v>
      </c>
      <c r="H3" s="84" t="s">
        <v>141</v>
      </c>
      <c r="I3" s="84" t="s">
        <v>142</v>
      </c>
      <c r="J3" s="87"/>
      <c r="K3" s="88" t="s">
        <v>5</v>
      </c>
      <c r="L3" s="75"/>
      <c r="M3" s="74"/>
      <c r="N3" s="74"/>
      <c r="O3" s="76"/>
      <c r="P3" s="48"/>
    </row>
    <row r="4" spans="1:16" s="47" customFormat="1" ht="15.75" customHeight="1" thickBot="1">
      <c r="A4" s="77" t="s">
        <v>0</v>
      </c>
      <c r="B4" s="78" t="s">
        <v>1</v>
      </c>
      <c r="C4" s="78" t="s">
        <v>2</v>
      </c>
      <c r="D4" s="32">
        <v>43450</v>
      </c>
      <c r="E4" s="32">
        <v>43471</v>
      </c>
      <c r="F4" s="32">
        <v>43478</v>
      </c>
      <c r="G4" s="32">
        <v>43492</v>
      </c>
      <c r="H4" s="32">
        <v>43499</v>
      </c>
      <c r="I4" s="32">
        <v>43513</v>
      </c>
      <c r="J4" s="79"/>
      <c r="K4" s="80"/>
      <c r="L4" s="81" t="s">
        <v>4</v>
      </c>
      <c r="M4" s="82"/>
      <c r="N4" s="82"/>
      <c r="O4" s="83"/>
      <c r="P4" s="48"/>
    </row>
    <row r="5" spans="1:27" s="64" customFormat="1" ht="12.75" customHeight="1">
      <c r="A5" s="110">
        <f aca="true" t="shared" si="0" ref="A5:A13">IF(AA5&lt;1," ",AA5)</f>
        <v>96</v>
      </c>
      <c r="B5" s="112" t="s">
        <v>30</v>
      </c>
      <c r="C5" s="112" t="s">
        <v>9</v>
      </c>
      <c r="D5" s="114">
        <v>4</v>
      </c>
      <c r="E5" s="112">
        <v>1</v>
      </c>
      <c r="F5" s="114">
        <v>2</v>
      </c>
      <c r="G5" s="112">
        <v>1</v>
      </c>
      <c r="H5" s="134">
        <v>6</v>
      </c>
      <c r="I5" s="111">
        <v>1</v>
      </c>
      <c r="J5" s="111"/>
      <c r="K5" s="115"/>
      <c r="L5" s="112">
        <f aca="true" t="shared" si="1" ref="L5:L13">IF(Q5&gt;20," ",Q5)</f>
        <v>1</v>
      </c>
      <c r="M5" s="112">
        <f aca="true" t="shared" si="2" ref="M5:M13">IF(R5&gt;20," ",R5)</f>
        <v>1</v>
      </c>
      <c r="N5" s="112">
        <f aca="true" t="shared" si="3" ref="N5:N13">IF(S5&gt;20," ",S5)</f>
        <v>1</v>
      </c>
      <c r="O5" s="116">
        <f aca="true" t="shared" si="4" ref="O5:O13">IF(T5&lt;1," ",T5)</f>
        <v>60</v>
      </c>
      <c r="P5" s="46"/>
      <c r="Q5" s="64">
        <f aca="true" t="shared" si="5" ref="Q5:Q13">IF(COUNT(D5:K5)&gt;0,SMALL(D5:K5,1),21)</f>
        <v>1</v>
      </c>
      <c r="R5" s="64">
        <f aca="true" t="shared" si="6" ref="R5:R13">IF(COUNT(D5:K5)&gt;1,SMALL(D5:K5,2),21)</f>
        <v>1</v>
      </c>
      <c r="S5" s="64">
        <f aca="true" t="shared" si="7" ref="S5:S13">IF(COUNT(D5:K5)&gt;2,SMALL(D5:K5,3),21)</f>
        <v>1</v>
      </c>
      <c r="T5" s="64">
        <f aca="true" t="shared" si="8" ref="T5:T13">21*3-Q5-R5-S5-((3-COUNT(Q5:S5))*21)</f>
        <v>60</v>
      </c>
      <c r="V5" s="64">
        <f aca="true" t="shared" si="9" ref="V5:V13">IF(COUNT(D5:K5)&gt;0,SMALL(D5:K5,1),21)</f>
        <v>1</v>
      </c>
      <c r="W5" s="64">
        <f aca="true" t="shared" si="10" ref="W5:W13">IF(COUNT(D5:K5)&gt;1,SMALL(D5:K5,2),21)</f>
        <v>1</v>
      </c>
      <c r="X5" s="64">
        <f aca="true" t="shared" si="11" ref="X5:X13">IF(COUNT(D5:K5)&gt;2,SMALL(D5:K5,3),21)</f>
        <v>1</v>
      </c>
      <c r="Y5" s="64">
        <f aca="true" t="shared" si="12" ref="Y5:Y13">IF(COUNT(D5:K5)&gt;3,SMALL(D5:K5,4),21)</f>
        <v>2</v>
      </c>
      <c r="Z5" s="64">
        <f aca="true" t="shared" si="13" ref="Z5:Z13">IF(COUNT(D5:K5)&gt;4,SMALL(D5:K5,5),21)</f>
        <v>4</v>
      </c>
      <c r="AA5" s="64">
        <f aca="true" t="shared" si="14" ref="AA5:AA13">21*5-V5-W5-X5-Y5-Z5-((5-COUNT(V5:Z5))*21)</f>
        <v>96</v>
      </c>
    </row>
    <row r="6" spans="1:30" s="64" customFormat="1" ht="12.75" customHeight="1">
      <c r="A6" s="117">
        <f t="shared" si="0"/>
        <v>95</v>
      </c>
      <c r="B6" s="120" t="s">
        <v>157</v>
      </c>
      <c r="C6" s="120" t="s">
        <v>28</v>
      </c>
      <c r="D6" s="121">
        <v>2</v>
      </c>
      <c r="E6" s="131">
        <v>4</v>
      </c>
      <c r="F6" s="121">
        <v>1</v>
      </c>
      <c r="G6" s="120">
        <v>3</v>
      </c>
      <c r="H6" s="122">
        <v>2</v>
      </c>
      <c r="I6" s="122">
        <v>2</v>
      </c>
      <c r="J6" s="122"/>
      <c r="K6" s="123"/>
      <c r="L6" s="120">
        <f t="shared" si="1"/>
        <v>1</v>
      </c>
      <c r="M6" s="120">
        <f t="shared" si="2"/>
        <v>2</v>
      </c>
      <c r="N6" s="120">
        <f t="shared" si="3"/>
        <v>2</v>
      </c>
      <c r="O6" s="124">
        <f t="shared" si="4"/>
        <v>58</v>
      </c>
      <c r="P6" s="48"/>
      <c r="Q6" s="47">
        <f t="shared" si="5"/>
        <v>1</v>
      </c>
      <c r="R6" s="47">
        <f t="shared" si="6"/>
        <v>2</v>
      </c>
      <c r="S6" s="47">
        <f t="shared" si="7"/>
        <v>2</v>
      </c>
      <c r="T6" s="47">
        <f t="shared" si="8"/>
        <v>58</v>
      </c>
      <c r="U6" s="47"/>
      <c r="V6" s="47">
        <f t="shared" si="9"/>
        <v>1</v>
      </c>
      <c r="W6" s="47">
        <f t="shared" si="10"/>
        <v>2</v>
      </c>
      <c r="X6" s="47">
        <f t="shared" si="11"/>
        <v>2</v>
      </c>
      <c r="Y6" s="47">
        <f t="shared" si="12"/>
        <v>2</v>
      </c>
      <c r="Z6" s="47">
        <f t="shared" si="13"/>
        <v>3</v>
      </c>
      <c r="AA6" s="47">
        <f t="shared" si="14"/>
        <v>95</v>
      </c>
      <c r="AB6" s="47"/>
      <c r="AC6" s="47"/>
      <c r="AD6" s="47"/>
    </row>
    <row r="7" spans="1:27" s="64" customFormat="1" ht="12.75" customHeight="1">
      <c r="A7" s="117">
        <f t="shared" si="0"/>
        <v>94</v>
      </c>
      <c r="B7" s="118" t="s">
        <v>55</v>
      </c>
      <c r="C7" s="118" t="s">
        <v>54</v>
      </c>
      <c r="D7" s="125">
        <v>1</v>
      </c>
      <c r="E7" s="118">
        <v>2</v>
      </c>
      <c r="F7" s="125">
        <v>4</v>
      </c>
      <c r="G7" s="133">
        <v>4</v>
      </c>
      <c r="H7" s="126">
        <v>1</v>
      </c>
      <c r="I7" s="126">
        <v>3</v>
      </c>
      <c r="J7" s="126"/>
      <c r="K7" s="127"/>
      <c r="L7" s="120">
        <f t="shared" si="1"/>
        <v>1</v>
      </c>
      <c r="M7" s="120">
        <f t="shared" si="2"/>
        <v>1</v>
      </c>
      <c r="N7" s="120">
        <f t="shared" si="3"/>
        <v>2</v>
      </c>
      <c r="O7" s="124">
        <f t="shared" si="4"/>
        <v>59</v>
      </c>
      <c r="P7" s="46"/>
      <c r="Q7" s="64">
        <f t="shared" si="5"/>
        <v>1</v>
      </c>
      <c r="R7" s="64">
        <f t="shared" si="6"/>
        <v>1</v>
      </c>
      <c r="S7" s="64">
        <f t="shared" si="7"/>
        <v>2</v>
      </c>
      <c r="T7" s="64">
        <f t="shared" si="8"/>
        <v>59</v>
      </c>
      <c r="V7" s="64">
        <f t="shared" si="9"/>
        <v>1</v>
      </c>
      <c r="W7" s="64">
        <f t="shared" si="10"/>
        <v>1</v>
      </c>
      <c r="X7" s="64">
        <f t="shared" si="11"/>
        <v>2</v>
      </c>
      <c r="Y7" s="64">
        <f t="shared" si="12"/>
        <v>3</v>
      </c>
      <c r="Z7" s="64">
        <f t="shared" si="13"/>
        <v>4</v>
      </c>
      <c r="AA7" s="64">
        <f t="shared" si="14"/>
        <v>94</v>
      </c>
    </row>
    <row r="8" spans="1:30" s="64" customFormat="1" ht="12.75" customHeight="1">
      <c r="A8" s="49">
        <f t="shared" si="0"/>
        <v>85</v>
      </c>
      <c r="B8" s="35" t="s">
        <v>158</v>
      </c>
      <c r="C8" s="35" t="s">
        <v>15</v>
      </c>
      <c r="D8" s="37">
        <v>3</v>
      </c>
      <c r="E8" s="35">
        <v>6</v>
      </c>
      <c r="F8" s="37"/>
      <c r="G8" s="35">
        <v>2</v>
      </c>
      <c r="H8" s="38">
        <v>5</v>
      </c>
      <c r="I8" s="38">
        <v>4</v>
      </c>
      <c r="J8" s="38"/>
      <c r="K8" s="39"/>
      <c r="L8" s="34">
        <f t="shared" si="1"/>
        <v>2</v>
      </c>
      <c r="M8" s="34">
        <f t="shared" si="2"/>
        <v>3</v>
      </c>
      <c r="N8" s="34">
        <f t="shared" si="3"/>
        <v>4</v>
      </c>
      <c r="O8" s="36">
        <f t="shared" si="4"/>
        <v>54</v>
      </c>
      <c r="P8" s="40"/>
      <c r="Q8">
        <f t="shared" si="5"/>
        <v>2</v>
      </c>
      <c r="R8">
        <f t="shared" si="6"/>
        <v>3</v>
      </c>
      <c r="S8">
        <f t="shared" si="7"/>
        <v>4</v>
      </c>
      <c r="T8">
        <f t="shared" si="8"/>
        <v>54</v>
      </c>
      <c r="U8" s="47"/>
      <c r="V8" s="47">
        <f t="shared" si="9"/>
        <v>2</v>
      </c>
      <c r="W8" s="47">
        <f t="shared" si="10"/>
        <v>3</v>
      </c>
      <c r="X8" s="47">
        <f t="shared" si="11"/>
        <v>4</v>
      </c>
      <c r="Y8" s="47">
        <f t="shared" si="12"/>
        <v>5</v>
      </c>
      <c r="Z8" s="47">
        <f t="shared" si="13"/>
        <v>6</v>
      </c>
      <c r="AA8">
        <f t="shared" si="14"/>
        <v>85</v>
      </c>
      <c r="AB8" s="47"/>
      <c r="AC8" s="47"/>
      <c r="AD8" s="47"/>
    </row>
    <row r="9" spans="1:31" s="47" customFormat="1" ht="12.75" customHeight="1">
      <c r="A9" s="49">
        <f t="shared" si="0"/>
        <v>70</v>
      </c>
      <c r="B9" s="50" t="s">
        <v>96</v>
      </c>
      <c r="C9" s="50" t="s">
        <v>9</v>
      </c>
      <c r="D9" s="51">
        <v>5</v>
      </c>
      <c r="E9" s="50">
        <v>3</v>
      </c>
      <c r="F9" s="51">
        <v>3</v>
      </c>
      <c r="G9" s="50"/>
      <c r="H9" s="52">
        <v>3</v>
      </c>
      <c r="I9" s="52"/>
      <c r="J9" s="52"/>
      <c r="K9" s="53"/>
      <c r="L9" s="41">
        <f t="shared" si="1"/>
        <v>3</v>
      </c>
      <c r="M9" s="41">
        <f t="shared" si="2"/>
        <v>3</v>
      </c>
      <c r="N9" s="41">
        <f t="shared" si="3"/>
        <v>3</v>
      </c>
      <c r="O9" s="45">
        <f t="shared" si="4"/>
        <v>54</v>
      </c>
      <c r="P9" s="48"/>
      <c r="Q9" s="47">
        <f t="shared" si="5"/>
        <v>3</v>
      </c>
      <c r="R9" s="47">
        <f t="shared" si="6"/>
        <v>3</v>
      </c>
      <c r="S9" s="47">
        <f t="shared" si="7"/>
        <v>3</v>
      </c>
      <c r="T9" s="47">
        <f t="shared" si="8"/>
        <v>54</v>
      </c>
      <c r="V9" s="47">
        <f t="shared" si="9"/>
        <v>3</v>
      </c>
      <c r="W9" s="47">
        <f t="shared" si="10"/>
        <v>3</v>
      </c>
      <c r="X9" s="47">
        <f t="shared" si="11"/>
        <v>3</v>
      </c>
      <c r="Y9" s="47">
        <f t="shared" si="12"/>
        <v>5</v>
      </c>
      <c r="Z9" s="47">
        <f t="shared" si="13"/>
        <v>21</v>
      </c>
      <c r="AA9" s="47">
        <f t="shared" si="14"/>
        <v>70</v>
      </c>
      <c r="AE9" s="64"/>
    </row>
    <row r="10" spans="1:31" s="47" customFormat="1" ht="12.75" customHeight="1">
      <c r="A10" s="49">
        <f t="shared" si="0"/>
        <v>32</v>
      </c>
      <c r="B10" s="50" t="s">
        <v>29</v>
      </c>
      <c r="C10" s="50" t="s">
        <v>19</v>
      </c>
      <c r="D10" s="51"/>
      <c r="E10" s="50">
        <v>5</v>
      </c>
      <c r="F10" s="51">
        <v>5</v>
      </c>
      <c r="G10" s="50"/>
      <c r="H10" s="52"/>
      <c r="I10" s="52"/>
      <c r="J10" s="52"/>
      <c r="K10" s="53"/>
      <c r="L10" s="41">
        <f t="shared" si="1"/>
        <v>5</v>
      </c>
      <c r="M10" s="41">
        <f t="shared" si="2"/>
        <v>5</v>
      </c>
      <c r="N10" s="41" t="str">
        <f t="shared" si="3"/>
        <v> </v>
      </c>
      <c r="O10" s="45">
        <f t="shared" si="4"/>
        <v>32</v>
      </c>
      <c r="P10" s="46"/>
      <c r="Q10" s="64">
        <f t="shared" si="5"/>
        <v>5</v>
      </c>
      <c r="R10" s="64">
        <f t="shared" si="6"/>
        <v>5</v>
      </c>
      <c r="S10" s="64">
        <f t="shared" si="7"/>
        <v>21</v>
      </c>
      <c r="T10" s="64">
        <f t="shared" si="8"/>
        <v>32</v>
      </c>
      <c r="U10" s="64"/>
      <c r="V10" s="64">
        <f t="shared" si="9"/>
        <v>5</v>
      </c>
      <c r="W10" s="64">
        <f t="shared" si="10"/>
        <v>5</v>
      </c>
      <c r="X10" s="64">
        <f t="shared" si="11"/>
        <v>21</v>
      </c>
      <c r="Y10" s="64">
        <f t="shared" si="12"/>
        <v>21</v>
      </c>
      <c r="Z10" s="64">
        <f t="shared" si="13"/>
        <v>21</v>
      </c>
      <c r="AA10" s="64">
        <f t="shared" si="14"/>
        <v>32</v>
      </c>
      <c r="AB10" s="64"/>
      <c r="AC10" s="64"/>
      <c r="AD10" s="64"/>
      <c r="AE10" s="64"/>
    </row>
    <row r="11" spans="1:31" ht="12.75" customHeight="1">
      <c r="A11" s="49">
        <f t="shared" si="0"/>
        <v>17</v>
      </c>
      <c r="B11" s="35" t="s">
        <v>124</v>
      </c>
      <c r="C11" s="35" t="s">
        <v>125</v>
      </c>
      <c r="D11" s="37"/>
      <c r="E11" s="35"/>
      <c r="F11" s="37"/>
      <c r="G11" s="35"/>
      <c r="H11" s="38">
        <v>4</v>
      </c>
      <c r="I11" s="38"/>
      <c r="J11" s="38"/>
      <c r="K11" s="39"/>
      <c r="L11" s="34">
        <f t="shared" si="1"/>
        <v>4</v>
      </c>
      <c r="M11" s="34" t="str">
        <f t="shared" si="2"/>
        <v> </v>
      </c>
      <c r="N11" s="34" t="str">
        <f t="shared" si="3"/>
        <v> </v>
      </c>
      <c r="O11" s="36">
        <f t="shared" si="4"/>
        <v>17</v>
      </c>
      <c r="Q11">
        <f t="shared" si="5"/>
        <v>4</v>
      </c>
      <c r="R11">
        <f t="shared" si="6"/>
        <v>21</v>
      </c>
      <c r="S11">
        <f t="shared" si="7"/>
        <v>21</v>
      </c>
      <c r="T11">
        <f t="shared" si="8"/>
        <v>17</v>
      </c>
      <c r="U11" s="47"/>
      <c r="V11" s="47">
        <f t="shared" si="9"/>
        <v>4</v>
      </c>
      <c r="W11" s="47">
        <f t="shared" si="10"/>
        <v>21</v>
      </c>
      <c r="X11" s="47">
        <f t="shared" si="11"/>
        <v>21</v>
      </c>
      <c r="Y11" s="47">
        <f t="shared" si="12"/>
        <v>21</v>
      </c>
      <c r="Z11" s="47">
        <f t="shared" si="13"/>
        <v>21</v>
      </c>
      <c r="AA11">
        <f t="shared" si="14"/>
        <v>17</v>
      </c>
      <c r="AB11" s="47"/>
      <c r="AC11" s="47"/>
      <c r="AD11" s="47"/>
      <c r="AE11" s="64"/>
    </row>
    <row r="12" spans="1:31" ht="12.75" customHeight="1">
      <c r="A12" s="49">
        <f t="shared" si="0"/>
        <v>15</v>
      </c>
      <c r="B12" s="35" t="s">
        <v>97</v>
      </c>
      <c r="C12" s="35" t="s">
        <v>28</v>
      </c>
      <c r="D12" s="37">
        <v>6</v>
      </c>
      <c r="E12" s="35"/>
      <c r="F12" s="37"/>
      <c r="G12" s="35"/>
      <c r="H12" s="38"/>
      <c r="I12" s="38"/>
      <c r="J12" s="38"/>
      <c r="K12" s="39"/>
      <c r="L12" s="34">
        <f t="shared" si="1"/>
        <v>6</v>
      </c>
      <c r="M12" s="34" t="str">
        <f t="shared" si="2"/>
        <v> </v>
      </c>
      <c r="N12" s="34" t="str">
        <f t="shared" si="3"/>
        <v> </v>
      </c>
      <c r="O12" s="36">
        <f t="shared" si="4"/>
        <v>15</v>
      </c>
      <c r="Q12">
        <f t="shared" si="5"/>
        <v>6</v>
      </c>
      <c r="R12">
        <f t="shared" si="6"/>
        <v>21</v>
      </c>
      <c r="S12">
        <f t="shared" si="7"/>
        <v>21</v>
      </c>
      <c r="T12">
        <f t="shared" si="8"/>
        <v>15</v>
      </c>
      <c r="U12" s="47"/>
      <c r="V12" s="47">
        <f t="shared" si="9"/>
        <v>6</v>
      </c>
      <c r="W12" s="47">
        <f t="shared" si="10"/>
        <v>21</v>
      </c>
      <c r="X12" s="47">
        <f t="shared" si="11"/>
        <v>21</v>
      </c>
      <c r="Y12" s="47">
        <f t="shared" si="12"/>
        <v>21</v>
      </c>
      <c r="Z12" s="47">
        <f t="shared" si="13"/>
        <v>21</v>
      </c>
      <c r="AA12">
        <f t="shared" si="14"/>
        <v>15</v>
      </c>
      <c r="AB12" s="47"/>
      <c r="AC12" s="47"/>
      <c r="AD12" s="47"/>
      <c r="AE12" s="64"/>
    </row>
    <row r="13" spans="1:27" ht="12.75" customHeight="1" thickBot="1">
      <c r="A13" s="56" t="str">
        <f t="shared" si="0"/>
        <v> </v>
      </c>
      <c r="B13" s="17"/>
      <c r="C13" s="17"/>
      <c r="D13" s="18"/>
      <c r="E13" s="17"/>
      <c r="F13" s="18"/>
      <c r="G13" s="17"/>
      <c r="H13" s="19"/>
      <c r="I13" s="19"/>
      <c r="J13" s="19"/>
      <c r="K13" s="20"/>
      <c r="L13" s="21" t="str">
        <f t="shared" si="1"/>
        <v> </v>
      </c>
      <c r="M13" s="17" t="str">
        <f t="shared" si="2"/>
        <v> </v>
      </c>
      <c r="N13" s="17" t="str">
        <f t="shared" si="3"/>
        <v> </v>
      </c>
      <c r="O13" s="22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  <c r="V13" s="47">
        <f t="shared" si="9"/>
        <v>21</v>
      </c>
      <c r="W13" s="47">
        <f t="shared" si="10"/>
        <v>21</v>
      </c>
      <c r="X13" s="47">
        <f t="shared" si="11"/>
        <v>21</v>
      </c>
      <c r="Y13" s="47">
        <f t="shared" si="12"/>
        <v>21</v>
      </c>
      <c r="Z13" s="47">
        <f t="shared" si="13"/>
        <v>21</v>
      </c>
      <c r="AA13">
        <f t="shared" si="14"/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2019-02-18T17:32:29Z</dcterms:modified>
  <cp:category/>
  <cp:version/>
  <cp:contentType/>
  <cp:contentStatus/>
</cp:coreProperties>
</file>